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6" windowWidth="9432" windowHeight="5472"/>
  </bookViews>
  <sheets>
    <sheet name="Parts 2 and 3" sheetId="2" r:id="rId1"/>
    <sheet name="REVISED Part 2" sheetId="4" state="hidden" r:id="rId2"/>
  </sheets>
  <definedNames>
    <definedName name="_1_1" localSheetId="1">'REVISED Part 2'!$A$4:$I$75</definedName>
    <definedName name="_2_1">'Parts 2 and 3'!$A$2:$I$102</definedName>
    <definedName name="_xlnm.Print_Area" localSheetId="0">'Parts 2 and 3'!$A$1:$N$225</definedName>
    <definedName name="_xlnm.Print_Area" localSheetId="1">'REVISED Part 2'!$A$1:$M$76</definedName>
    <definedName name="_xlnm.Print_Titles" localSheetId="0">'Parts 2 and 3'!$2:$8</definedName>
  </definedNames>
  <calcPr calcId="145621"/>
</workbook>
</file>

<file path=xl/calcChain.xml><?xml version="1.0" encoding="utf-8"?>
<calcChain xmlns="http://schemas.openxmlformats.org/spreadsheetml/2006/main">
  <c r="L82" i="2" l="1"/>
  <c r="L94" i="2"/>
  <c r="L93" i="2"/>
  <c r="L92" i="2"/>
  <c r="L91" i="2"/>
  <c r="L90" i="2"/>
  <c r="L181" i="2" l="1"/>
  <c r="I189" i="2"/>
  <c r="J186" i="2"/>
  <c r="J189" i="2" s="1"/>
  <c r="L186" i="2" l="1"/>
  <c r="G142" i="2"/>
  <c r="L79" i="2" s="1"/>
  <c r="L140" i="2"/>
  <c r="G128" i="2"/>
  <c r="L121" i="2"/>
  <c r="G121" i="2"/>
  <c r="L114" i="2"/>
  <c r="G114" i="2"/>
  <c r="L176" i="2" l="1"/>
  <c r="L175" i="2"/>
  <c r="L150" i="2"/>
  <c r="L151" i="2"/>
  <c r="L152" i="2"/>
  <c r="L153" i="2"/>
  <c r="L154" i="2"/>
  <c r="L155" i="2"/>
  <c r="L156" i="2"/>
  <c r="L157" i="2"/>
  <c r="L158" i="2"/>
  <c r="L159" i="2"/>
  <c r="I160" i="2"/>
  <c r="J160" i="2"/>
  <c r="L166" i="2"/>
  <c r="L168" i="2" s="1"/>
  <c r="L167" i="2"/>
  <c r="I168" i="2"/>
  <c r="J168" i="2"/>
  <c r="L200" i="2"/>
  <c r="L205" i="2"/>
  <c r="L223" i="2"/>
  <c r="L189" i="2" l="1"/>
  <c r="L9" i="2"/>
  <c r="L81" i="2"/>
  <c r="L99" i="2" s="1"/>
  <c r="L160" i="2"/>
  <c r="L48" i="2"/>
  <c r="L47" i="2"/>
  <c r="L46" i="2"/>
  <c r="L40" i="2"/>
  <c r="L17" i="2"/>
  <c r="L21" i="4"/>
  <c r="L22" i="4" s="1"/>
  <c r="L34" i="4"/>
  <c r="L49" i="4" s="1"/>
  <c r="L73" i="4"/>
  <c r="L42" i="2" l="1"/>
  <c r="L72" i="2"/>
  <c r="L51" i="4"/>
  <c r="L75" i="4" s="1"/>
  <c r="L74" i="2" l="1"/>
  <c r="L101" i="2" s="1"/>
  <c r="L102" i="2" s="1"/>
  <c r="L103" i="2" l="1"/>
</calcChain>
</file>

<file path=xl/comments1.xml><?xml version="1.0" encoding="utf-8"?>
<comments xmlns="http://schemas.openxmlformats.org/spreadsheetml/2006/main">
  <authors>
    <author>Ronald Hamilton</author>
  </authors>
  <commentList>
    <comment ref="B9" authorId="0">
      <text>
        <r>
          <rPr>
            <sz val="9"/>
            <color indexed="81"/>
            <rFont val="Tahoma"/>
            <family val="2"/>
          </rPr>
          <t xml:space="preserve">Enter the reconciled beginning balance from all the parish’s checking and savings accounts, including all savings and endowment accounts at the diocese.  This will not include the accounts of parish societies or groups, or the parish cemetery, unless such accounts are a part of the parish books.  The beginning balance entered on Line 1 should agree with the amount reported in Part 3 (back page) of the Annual Parish Financial Report as of June 30, 2019. 
</t>
        </r>
      </text>
    </comment>
    <comment ref="L9" authorId="0">
      <text>
        <r>
          <rPr>
            <sz val="9"/>
            <color indexed="81"/>
            <rFont val="Tahoma"/>
            <family val="2"/>
          </rPr>
          <t xml:space="preserve">Total From Part 3A + 3B
</t>
        </r>
      </text>
    </comment>
    <comment ref="B12" authorId="0">
      <text>
        <r>
          <rPr>
            <sz val="9"/>
            <color indexed="81"/>
            <rFont val="Tahoma"/>
            <family val="2"/>
          </rPr>
          <t xml:space="preserve">Enter the total amount of Offertory receipts received during the year either in the mail or from the Offertory collections on Sundays, Christmas, Easter, Holy Days, Thanksgiving, and all other Masses at which an Offertory collection is taken up, from the parish’s primary church.  These transactions are posted to accounts 501.1 - 501.9 on the parish books.
</t>
        </r>
      </text>
    </comment>
    <comment ref="B13" authorId="0">
      <text>
        <r>
          <rPr>
            <sz val="9"/>
            <color indexed="81"/>
            <rFont val="Tahoma"/>
            <family val="2"/>
          </rPr>
          <t xml:space="preserve">Enter the total amount of Offertory receipts received during the year either in the mail or from the Offertory collections on Sundays, Christmas, Easter, Holy Days, Thanksgiving, and all other Masses at which an Offertory collection is taken up, from each of the parish’s mission churches.  (Please note that not all parishes have mission churches.)  These transactions are posted to accounts 501.51 - 501.59 on the parish books.
</t>
        </r>
      </text>
    </comment>
    <comment ref="B14" authorId="0">
      <text>
        <r>
          <rPr>
            <sz val="9"/>
            <color indexed="81"/>
            <rFont val="Tahoma"/>
            <family val="2"/>
          </rPr>
          <t xml:space="preserve">Enter the total amount of Offertory receipts received during the year either in the mail or from the Offertory collections on Sundays, Christmas, Easter, Holy Days, Thanksgiving, and all other Masses at which an Offertory collection is taken up, from each of the parish’s mission churches.  (Please note that not all parishes have mission churches.)  These transactions are posted to accounts 501.51 - 501.59 on the parish books.
</t>
        </r>
      </text>
    </comment>
    <comment ref="B15" authorId="0">
      <text>
        <r>
          <rPr>
            <sz val="9"/>
            <color indexed="81"/>
            <rFont val="Tahoma"/>
            <family val="2"/>
          </rPr>
          <t xml:space="preserve">Enter the total amount of Offertory receipts received during the year either in the mail or from the Offertory collections on Sundays, Christmas, Easter, Holy Days, Thanksgiving, and all other Masses at which an Offertory collection is taken up, from each of the parish’s mission churches.  (Please note that not all parishes have mission churches.)  These transactions are posted to accounts 501.51 - 501.59 on the parish books.
</t>
        </r>
      </text>
    </comment>
    <comment ref="B19" authorId="0">
      <text>
        <r>
          <rPr>
            <sz val="9"/>
            <color indexed="81"/>
            <rFont val="Tahoma"/>
            <family val="2"/>
          </rPr>
          <t xml:space="preserve">Enter the total amount of offerings received by the parish during the year in connection with marriages, baptisms, etc.  These transactions are posted to accounts 502.1 - 502.9 on the parish books.
</t>
        </r>
      </text>
    </comment>
    <comment ref="B20" authorId="0">
      <text>
        <r>
          <rPr>
            <sz val="9"/>
            <color indexed="81"/>
            <rFont val="Tahoma"/>
            <family val="2"/>
          </rPr>
          <t xml:space="preserve">Enter the total amount of donations and cash transfers received by the parish from societies or groups that operate within the parish. Please list separately each society or group that made such a donation or transfer during the year.  If the amount of expense for any individual society or group exceeds the amount of income for the year, then enter the amount on Line 8-10 as a negative number for that society or group.  These transactions are posted to accounts 510.1 - 510.9 on the parish books. 
</t>
        </r>
      </text>
    </comment>
    <comment ref="B22" authorId="0">
      <text>
        <r>
          <rPr>
            <sz val="9"/>
            <color indexed="81"/>
            <rFont val="Tahoma"/>
            <family val="2"/>
          </rPr>
          <t xml:space="preserve">Enter the total amount of donations and cash transfers received by the parish from societies or groups that operate within the parish. Please list separately each society or group that made such a donation or transfer during the year.  If the amount of expense for any individual society or group exceeds the amount of income for the year, then enter the amount on Line 8-10 as a negative number for that society or group.  These transactions are posted to accounts 510.1 - 510.9 on the parish books. 
</t>
        </r>
      </text>
    </comment>
    <comment ref="B23" authorId="0">
      <text>
        <r>
          <rPr>
            <sz val="9"/>
            <color indexed="81"/>
            <rFont val="Tahoma"/>
            <family val="2"/>
          </rPr>
          <t xml:space="preserve">Enter the total amount of donations and cash transfers received by the parish from societies or groups that operate within the parish. Please list separately each society or group that made such a donation or transfer during the year.  If the amount of expense for any individual society or group exceeds the amount of income for the year, then enter the amount on Line 8-10 as a negative number for that society or group.  These transactions are posted to accounts 510.1 - 510.9 on the parish books. 
</t>
        </r>
      </text>
    </comment>
    <comment ref="B24" authorId="0">
      <text>
        <r>
          <rPr>
            <sz val="9"/>
            <color indexed="81"/>
            <rFont val="Tahoma"/>
            <family val="2"/>
          </rPr>
          <t xml:space="preserve">Enter the total amount of donations received during the year in connection with the use of plant facilities.  These transactions are posted to account 525 on the parish books.  Note that receipts for the use of non-plant (parish facilities that are located off-site) are posted to account 540.41 (Line 52).
</t>
        </r>
      </text>
    </comment>
    <comment ref="B25" authorId="0">
      <text>
        <r>
          <rPr>
            <sz val="9"/>
            <color indexed="81"/>
            <rFont val="Tahoma"/>
            <family val="2"/>
          </rPr>
          <t xml:space="preserve">Enter the combined net amount of receipts and disbursements associated with either the purchase or sale of candles, religious articles, and books.  If the amount of expense for the year exceeds the amount of income, then enter the amount on Line 12 as a negative number. These transactions are posted to accounts 530 (income) and 630 (expense) on the parish books.
</t>
        </r>
      </text>
    </comment>
    <comment ref="B26" authorId="0">
      <text>
        <r>
          <rPr>
            <sz val="9"/>
            <color indexed="81"/>
            <rFont val="Tahoma"/>
            <family val="2"/>
          </rPr>
          <t xml:space="preserve">Enter the total amount of non-offertory donations received during the year which were not designated as to a specific use.  These transactions are posted to account 535 on the parish books.  
(Please note that bequests and designated gifts are reported on Line 52 below, as non-operating receipts.)
</t>
        </r>
      </text>
    </comment>
    <comment ref="B28" authorId="0">
      <text>
        <r>
          <rPr>
            <sz val="9"/>
            <color indexed="81"/>
            <rFont val="Tahoma"/>
            <family val="2"/>
          </rPr>
          <t xml:space="preserve">Enter the combined net amount of receipts and disbursements associated with the various parish programs, including RCIA, Youth Ministry, Adult Religious Education, Lay Ministerial Training, Ecumenism/Evangelization, etc.  Please list each program individually.  If the amount of expense for the year exceeds the amount of income for any program, then enter the amount for that program as a negative number.  These transactions are posted to accounts 555.1 - 555.9 (income) and 655.1 - 655.9 (expense) on the parish books.
</t>
        </r>
      </text>
    </comment>
    <comment ref="B29" authorId="0">
      <text>
        <r>
          <rPr>
            <sz val="9"/>
            <color indexed="81"/>
            <rFont val="Tahoma"/>
            <family val="2"/>
          </rPr>
          <t xml:space="preserve">Enter the combined net amount of receipts and disbursements associated with the various parish programs, including RCIA, Youth Ministry, Adult Religious Education, Lay Ministerial Training, Ecumenism/Evangelization, etc.  Please list each program individually.  If the amount of expense for the year exceeds the amount of income for any program, then enter the amount for that program as a negative number.  These transactions are posted to accounts 555.1 - 555.9 (income) and 655.1 - 655.9 (expense) on the parish books.
</t>
        </r>
      </text>
    </comment>
    <comment ref="B30" authorId="0">
      <text>
        <r>
          <rPr>
            <sz val="9"/>
            <color indexed="81"/>
            <rFont val="Tahoma"/>
            <family val="2"/>
          </rPr>
          <t xml:space="preserve">Enter the combined net amount of receipts and disbursements associated with the various parish programs, including RCIA, Youth Ministry, Adult Religious Education, Lay Ministerial Training, Ecumenism/Evangelization, etc.  Please list each program individually.  If the amount of expense for the year exceeds the amount of income for any program, then enter the amount for that program as a negative number.  These transactions are posted to accounts 555.1 - 555.9 (income) and 655.1 - 655.9 (expense) on the parish books.
</t>
        </r>
      </text>
    </comment>
    <comment ref="B32" authorId="0">
      <text>
        <r>
          <rPr>
            <sz val="9"/>
            <color indexed="81"/>
            <rFont val="Tahoma"/>
            <family val="2"/>
          </rPr>
          <t xml:space="preserve">Enter the combined net amount of proceeds derived from parish fund raising activities during the year.  Please list each fund raising activity individually.  These transactions are posted to accounts 565.1 - 565.9 (income) and 665.1 - 665.9 (expense) on the parish books.
</t>
        </r>
      </text>
    </comment>
    <comment ref="B33" authorId="0">
      <text>
        <r>
          <rPr>
            <sz val="9"/>
            <color indexed="81"/>
            <rFont val="Tahoma"/>
            <family val="2"/>
          </rPr>
          <t xml:space="preserve">Enter the combined net amount of proceeds derived from parish fund raising activities during the year.  Please list each fund raising activity individually.  These transactions are posted to accounts 565.1 - 565.9 (income) and 665.1 - 665.9 (expense) on the parish books.
</t>
        </r>
      </text>
    </comment>
    <comment ref="B34" authorId="0">
      <text>
        <r>
          <rPr>
            <sz val="9"/>
            <color indexed="81"/>
            <rFont val="Tahoma"/>
            <family val="2"/>
          </rPr>
          <t xml:space="preserve">Enter the combined net amount of proceeds derived from parish fund raising activities during the year.  Please list each fund raising activity individually.  These transactions are posted to accounts 565.1 - 565.9 (income) and 665.1 - 665.9 (expense) on the parish books.
</t>
        </r>
      </text>
    </comment>
    <comment ref="B36" authorId="0">
      <text>
        <r>
          <rPr>
            <sz val="9"/>
            <color indexed="81"/>
            <rFont val="Tahoma"/>
            <family val="2"/>
          </rPr>
          <t xml:space="preserve">Enter any amounts received during the year as part of the normal operations of the parish, which are not included elsewhere in this report. Please list each receipt category individually.  These transactions are posted to accounts 569.1 - 569.9 on the parish books.
</t>
        </r>
      </text>
    </comment>
    <comment ref="B37" authorId="0">
      <text>
        <r>
          <rPr>
            <sz val="9"/>
            <color indexed="81"/>
            <rFont val="Tahoma"/>
            <family val="2"/>
          </rPr>
          <t xml:space="preserve">Enter any amounts received during the year as part of the normal operations of the parish, which are not included elsewhere in this report. Please list each receipt category individually.  These transactions are posted to accounts 569.1 - 569.9 on the parish books.
</t>
        </r>
      </text>
    </comment>
    <comment ref="B38" authorId="0">
      <text>
        <r>
          <rPr>
            <sz val="9"/>
            <color indexed="81"/>
            <rFont val="Tahoma"/>
            <family val="2"/>
          </rPr>
          <t xml:space="preserve">Enter any amounts received during the year as part of the normal operations of the parish, which are not included elsewhere in this report. Please list each receipt category individually.  These transactions are posted to accounts 569.1 - 569.9 on the parish books.
</t>
        </r>
      </text>
    </comment>
    <comment ref="B46" authorId="0">
      <text>
        <r>
          <rPr>
            <sz val="9"/>
            <color indexed="81"/>
            <rFont val="Tahoma"/>
            <family val="2"/>
          </rPr>
          <t xml:space="preserve">Enter the total amount of gross wages paid to the clergy during the year and payments including extra clergy and deacons.  These transactions are posted to accounts 601.11 - 601.19 on the parish books.
</t>
        </r>
      </text>
    </comment>
    <comment ref="L46" authorId="0">
      <text>
        <r>
          <rPr>
            <sz val="9"/>
            <color indexed="81"/>
            <rFont val="Tahoma"/>
            <family val="2"/>
          </rPr>
          <t xml:space="preserve">From Part 3D
</t>
        </r>
      </text>
    </comment>
    <comment ref="B47" authorId="0">
      <text>
        <r>
          <rPr>
            <sz val="9"/>
            <color indexed="81"/>
            <rFont val="Tahoma"/>
            <family val="2"/>
          </rPr>
          <t xml:space="preserve">Enter the total amount of gross compensation paid to Sisters and other Religious during the year.  These transactions are posted to account 601.2 on the parish books.  
</t>
        </r>
      </text>
    </comment>
    <comment ref="L47" authorId="0">
      <text>
        <r>
          <rPr>
            <sz val="9"/>
            <color indexed="81"/>
            <rFont val="Tahoma"/>
            <family val="2"/>
          </rPr>
          <t xml:space="preserve">From Part 3D
</t>
        </r>
      </text>
    </comment>
    <comment ref="B48" authorId="0">
      <text>
        <r>
          <rPr>
            <sz val="9"/>
            <color indexed="81"/>
            <rFont val="Tahoma"/>
            <family val="2"/>
          </rPr>
          <t>Enter the total amount of gross wages paid to lay employees during the year, including regular pay, bonuses, and overtime pay. Only W-2 wages are reported here, not payments to independent contractors.  The transactions for gross lay wages are posted to accounts 601.301 - 601.399 on the parish books.</t>
        </r>
      </text>
    </comment>
    <comment ref="L48" authorId="0">
      <text>
        <r>
          <rPr>
            <sz val="9"/>
            <color indexed="81"/>
            <rFont val="Tahoma"/>
            <family val="2"/>
          </rPr>
          <t xml:space="preserve">From Part 3D
</t>
        </r>
      </text>
    </comment>
    <comment ref="B49" authorId="0">
      <text>
        <r>
          <rPr>
            <sz val="9"/>
            <color indexed="81"/>
            <rFont val="Tahoma"/>
            <family val="2"/>
          </rPr>
          <t xml:space="preserve">Enter the total amount paid during the year for the employer’s share of payroll taxes on lay wages.  Only the employer’s share of Social Security and Medicare taxes should be reported here.  The transactions reported here are posted to account 602 on the parish books. </t>
        </r>
      </text>
    </comment>
    <comment ref="B50" authorId="0">
      <text>
        <r>
          <rPr>
            <sz val="9"/>
            <color indexed="81"/>
            <rFont val="Tahoma"/>
            <family val="2"/>
          </rPr>
          <t xml:space="preserve">Enter the total amount for payroll credits on lay wages, attributable to the FFCRA – Families First Coronavirus Relief Act. The transactions reported here are posted to account 604 on the parish books. </t>
        </r>
      </text>
    </comment>
    <comment ref="B52" authorId="0">
      <text>
        <r>
          <rPr>
            <sz val="9"/>
            <color indexed="81"/>
            <rFont val="Tahoma"/>
            <family val="2"/>
          </rPr>
          <t xml:space="preserve">Enter the total amount paid during the year for clergy employee benefits, including retirement premiums, health insurance premiums, vision care, etc. These transactions are posted to accounts 603.11 - 603.19 on the parish books. </t>
        </r>
      </text>
    </comment>
    <comment ref="B53" authorId="0">
      <text>
        <r>
          <rPr>
            <sz val="9"/>
            <color indexed="81"/>
            <rFont val="Tahoma"/>
            <family val="2"/>
          </rPr>
          <t xml:space="preserve">Enter the total amount paid during the year for religious employee benefits, including retirement premiums, health insurance premiums, etc.  These transactions are posted to accounts 603.21 - 603.29 on the parish books. 
</t>
        </r>
      </text>
    </comment>
    <comment ref="B54" authorId="0">
      <text>
        <r>
          <rPr>
            <sz val="9"/>
            <color indexed="81"/>
            <rFont val="Tahoma"/>
            <family val="2"/>
          </rPr>
          <t xml:space="preserve">Enter the total amount paid during the year for lay employee benefits, including worker’s comp insurance, contributions to the lay employee’s pension plan, premiums for health/dental/vision/life insurance, unemployment insurance, etc.  Please note that the amount of worker’s comp insurance and unemployment insurance is billed to the parish as part of the annual property and liability insurance invoice which the parish receives from the diocesan finance office.  These transactions are posted to accounts 603.31 - 603.39 on the parish books.  
</t>
        </r>
      </text>
    </comment>
    <comment ref="B56" authorId="0">
      <text>
        <r>
          <rPr>
            <sz val="9"/>
            <color indexed="81"/>
            <rFont val="Tahoma"/>
            <family val="2"/>
          </rPr>
          <t xml:space="preserve">Enter the total amount paid during the year for automobile-related expenses including insurance, gasoline and mileage reimbursements and car repairs and maintenance.  Please note that the auto insurance on parish-owned cars is billed to the parish as part of the annual property and liability insurance invoice which the parish receives from the diocesan finance office. The payment of car insurance and other automobile expense transactions are posted to accounts 605.1 - 605.9 on the parish books.  
</t>
        </r>
      </text>
    </comment>
    <comment ref="B57" authorId="0">
      <text>
        <r>
          <rPr>
            <sz val="9"/>
            <color indexed="81"/>
            <rFont val="Tahoma"/>
            <family val="2"/>
          </rPr>
          <t xml:space="preserve">Enter the total amount paid during the year for church-related expenses, including repairs and maintenance, telephone, utilities, liturgical expense (including payments to independent contractor musicians), offertory envelopes, etc.  These transactions are posted to accounts 610.1 - 610.9 on the parish books.  </t>
        </r>
      </text>
    </comment>
    <comment ref="B58" authorId="0">
      <text>
        <r>
          <rPr>
            <sz val="9"/>
            <color indexed="81"/>
            <rFont val="Tahoma"/>
            <family val="2"/>
          </rPr>
          <t xml:space="preserve">Enter the total amount paid during the year for rectory-related expenses for priests and seminarians in residence, including repairs and maintenance, telephone, utilities, household support, etc.  Also enter the amount (if applicable) of diocesan reimbursements received by the parish for priest and seminarian room and board expenses.  These transactions are posted to accounts 615.1 - 615.9 on the parish books.  
</t>
        </r>
      </text>
    </comment>
    <comment ref="B59" authorId="0">
      <text>
        <r>
          <rPr>
            <sz val="9"/>
            <color indexed="81"/>
            <rFont val="Tahoma"/>
            <family val="2"/>
          </rPr>
          <t xml:space="preserve">Enter the total amount paid during the year for hall-related expenses, including repairs and maintenance, telephone, utilities, hall supplies, etc.  These transactions are posted to accounts 620.1 - 620.9 on the parish books. 
</t>
        </r>
      </text>
    </comment>
    <comment ref="B60" authorId="0">
      <text>
        <r>
          <rPr>
            <sz val="9"/>
            <color indexed="81"/>
            <rFont val="Tahoma"/>
            <family val="2"/>
          </rPr>
          <t xml:space="preserve">Enter the total amount paid during the year for office-related expenses, including repairs and maintenance of building and equipment, telephone / fax, utilities, office supplies, postage and shipping, outside printing and copies, office equipment lease, payments to independent contractors, etc.  These transactions are posted to accounts 625.1 - 625.9 on the parish books. 
</t>
        </r>
      </text>
    </comment>
    <comment ref="B61" authorId="0">
      <text>
        <r>
          <rPr>
            <sz val="9"/>
            <color indexed="81"/>
            <rFont val="Tahoma"/>
            <family val="2"/>
          </rPr>
          <t xml:space="preserve">Enter the total amount paid during the year for the upkeep, repair, and maintenance of the parish grounds, including payments to independent contractors.  These transactions are posted to accounts 628.1 - 628.9 on the parish books. </t>
        </r>
      </text>
    </comment>
    <comment ref="B62" authorId="0">
      <text>
        <r>
          <rPr>
            <sz val="9"/>
            <color indexed="81"/>
            <rFont val="Tahoma"/>
            <family val="2"/>
          </rPr>
          <t>Enter the total paid during the year for property and liability insurance. These transactions are posted to account 635 on the parish books</t>
        </r>
      </text>
    </comment>
    <comment ref="B63" authorId="0">
      <text>
        <r>
          <rPr>
            <sz val="9"/>
            <color indexed="81"/>
            <rFont val="Tahoma"/>
            <family val="2"/>
          </rPr>
          <t xml:space="preserve">Enter the total amount paid during the year for personal property taxes, real property taxes, levies, and assessments on parish owned properties.  These transactions are posted to account 640 on the parish books. </t>
        </r>
      </text>
    </comment>
    <comment ref="B64" authorId="0">
      <text>
        <r>
          <rPr>
            <sz val="9"/>
            <color indexed="81"/>
            <rFont val="Tahoma"/>
            <family val="2"/>
          </rPr>
          <t xml:space="preserve">Enter the combined net amount of receipts and expenses related to charitable causes, including the quarterly Annual Catholic Appeal rebate.  If the amount of charitable income for the year exceeds the amount of charitable expense, then enter the amount on Line 40 as a negative number. These transactions are posted to accounts 545.1 - 545.9 (income) and 645.1 - 645.9 (expense) on the parish books.
</t>
        </r>
      </text>
    </comment>
    <comment ref="B65" authorId="0">
      <text>
        <r>
          <rPr>
            <sz val="9"/>
            <color indexed="81"/>
            <rFont val="Tahoma"/>
            <family val="2"/>
          </rPr>
          <t xml:space="preserve">Enter the combined net amount of receipts and expenses associated with religious education for pre-school through high school, excluding salary amounts paid to parish staff.  If the amount of religious education income for the year exceeds the amount of expense, then enter the amount on Line 41 as a negative number. These transactions are posted to accounts 550.1 - 550.9 (income) and 650.1 - 650.9 (expense) on the parish books.  
Please note that religious education wages are only reported on Lines 26 or 27, as appropriate.
</t>
        </r>
      </text>
    </comment>
    <comment ref="B66" authorId="0">
      <text>
        <r>
          <rPr>
            <sz val="9"/>
            <color indexed="81"/>
            <rFont val="Tahoma"/>
            <family val="2"/>
          </rPr>
          <t xml:space="preserve">Enter the total amount paid during the year to the parish school as direct subsidy, scholarships, or any other amounts paid by the parish in support of the school.  These transactions are posted to account 660.05 - 660.45 on the parish books.
</t>
        </r>
      </text>
    </comment>
    <comment ref="B67" authorId="0">
      <text>
        <r>
          <rPr>
            <sz val="9"/>
            <color indexed="81"/>
            <rFont val="Tahoma"/>
            <family val="2"/>
          </rPr>
          <t xml:space="preserve">Enter the amount paid during the year to the Diocese for the parish assessment.  These transactions are posted to account 680 on the parish books.
</t>
        </r>
      </text>
    </comment>
    <comment ref="B69" authorId="0">
      <text>
        <r>
          <rPr>
            <sz val="9"/>
            <color indexed="81"/>
            <rFont val="Tahoma"/>
            <family val="2"/>
          </rPr>
          <t xml:space="preserve">Enter any amounts paid during the year as part of the normal operations of the parish, which are not included elsewhere in this report. Please list each expense category individually.  Examples of expenses which are reported here include, advertising, bank service charges, clergy retreats and continuing education, dues and subscriptions, rent and lease of space, payroll processing charges, professional services, seminarian stipends, airfare and lodging while traveling on parish business, and other miscellaneous expense.  These transactions are posted to accounts 669.01 - 669.99 on the parish books.
</t>
        </r>
      </text>
    </comment>
    <comment ref="B70" authorId="0">
      <text>
        <r>
          <rPr>
            <sz val="9"/>
            <color indexed="81"/>
            <rFont val="Tahoma"/>
            <family val="2"/>
          </rPr>
          <t xml:space="preserve">Enter any amounts paid during the year as part of the normal operations of the parish, which are not included elsewhere in this report. Please list each expense category individually.  Examples of expenses which are reported here include, advertising, bank service charges, clergy retreats and continuing education, dues and subscriptions, rent and lease of space, payroll processing charges, professional services, seminarian stipends, airfare and lodging while traveling on parish business, and other miscellaneous expense.  These transactions are posted to accounts 669.01 - 669.99 on the parish books.
</t>
        </r>
      </text>
    </comment>
    <comment ref="B78" authorId="0">
      <text>
        <r>
          <rPr>
            <sz val="9"/>
            <color indexed="81"/>
            <rFont val="Tahoma"/>
            <family val="2"/>
          </rPr>
          <t xml:space="preserve">Enter the total amount of interest, dividends and endowment income or loss received and/or credited directly to all parish cash accounts through June 30, 2020, including the parish’s savings and endowment accounts at the diocese.  These transactions are posted to accounts 520.1 - 520.9 on the parish books.
</t>
        </r>
      </text>
    </comment>
    <comment ref="B79" authorId="0">
      <text>
        <r>
          <rPr>
            <sz val="9"/>
            <color indexed="81"/>
            <rFont val="Tahoma"/>
            <family val="2"/>
          </rPr>
          <t xml:space="preserve">Enter the combined net amount of receipts minus expenses during the year, related to a capital fund drive.  These transactions are posted to accounts 582.1 - 582.9 (income) and 682.1 - 682.7 and 682.9 (expense) on the parish books.  Please report the parish’s payment of its fair share amounts to ONE Campaign on the line provided.
Please provide details of current capital fund drive(s) in progress in the section of the worksheet entitled “Capital Fund Drive” (right margin). If the parish has more than one capital fund drive, please attach additional sheets as necessary.  
</t>
        </r>
      </text>
    </comment>
    <comment ref="L79" authorId="0">
      <text>
        <r>
          <rPr>
            <sz val="9"/>
            <color indexed="81"/>
            <rFont val="Tahoma"/>
            <family val="2"/>
          </rPr>
          <t xml:space="preserve">From Part 2 - Capital fund detail
</t>
        </r>
      </text>
    </comment>
    <comment ref="B81" authorId="0">
      <text>
        <r>
          <rPr>
            <sz val="9"/>
            <color indexed="81"/>
            <rFont val="Tahoma"/>
            <family val="2"/>
          </rPr>
          <t xml:space="preserve">Enter the net change in the cumulative balance of all parish loans from June 30, 2019 to June 30, 2020.  The amount reported on Line 50 should agree with the total change in loan balances as reported in Part 3 (back page) of the Annual Parish Financial Report.  Note that a net increase in loan balance is considered a cash source and is reported as a positive number on Line 50.  A net decrease in loan balance is considered use of cash and is reported as a negative number on Line 50.  
Please note that the loan balance(s) on the parish books must be in agreement with the loan balance(s) as per the June 30, 2020 loan statement(s) that the parish receives from the diocese. 
</t>
        </r>
      </text>
    </comment>
    <comment ref="L81" authorId="0">
      <text>
        <r>
          <rPr>
            <sz val="9"/>
            <color indexed="81"/>
            <rFont val="Tahoma"/>
            <family val="2"/>
          </rPr>
          <t xml:space="preserve">From Part 3C
</t>
        </r>
      </text>
    </comment>
    <comment ref="B82" authorId="0">
      <text>
        <r>
          <rPr>
            <sz val="9"/>
            <color indexed="81"/>
            <rFont val="Tahoma"/>
            <family val="2"/>
          </rPr>
          <t xml:space="preserve">Enter the Paycheck Protection Program (PPP) loan amount. The amount reported on Line 50a should agree with the total change in loan balances as reported in Part 3 of the Annual Parish Financial Report, which for FY2019-2020 is an increase. Include the total amount, parish + school portions. Note that a net increase in loan balance is considered a cash source and is reported as a positive number on Line 50a.  A net decrease in loan balance is considered use of cash and is reported as a negative number on Line 50a.  
</t>
        </r>
      </text>
    </comment>
    <comment ref="L82" authorId="0">
      <text>
        <r>
          <rPr>
            <sz val="9"/>
            <color indexed="81"/>
            <rFont val="Tahoma"/>
            <family val="2"/>
          </rPr>
          <t xml:space="preserve">From Part 3C
</t>
        </r>
      </text>
    </comment>
    <comment ref="B83" authorId="0">
      <text>
        <r>
          <rPr>
            <sz val="9"/>
            <color indexed="81"/>
            <rFont val="Tahoma"/>
            <family val="2"/>
          </rPr>
          <t xml:space="preserve">Enter the total amount of interest that the parish was charged during the year on each of its loans.  Note that the amount of interest charged is considered a use of cash and is reported as a negative number on Line 51. These transactions are posted to account 670 on the parish books.
</t>
        </r>
      </text>
    </comment>
    <comment ref="B84" authorId="0">
      <text>
        <r>
          <rPr>
            <sz val="9"/>
            <color indexed="81"/>
            <rFont val="Tahoma"/>
            <family val="2"/>
          </rPr>
          <t xml:space="preserve">Enter the total amount received during the year pursuant to the Will or Trust of a deceased (bequests); endowment funds; insurance settlements and receipts for the use of non-plant facilities (special receipts); and receipts that are restricted for non-operating purposes only.  These transactions are posted to accounts 540.1 – 540.9 (bequests and special receipts), and 585.1 - 585.9 (designated gifts) on the parish books. 
</t>
        </r>
      </text>
    </comment>
    <comment ref="B85" authorId="0">
      <text>
        <r>
          <rPr>
            <sz val="9"/>
            <color indexed="81"/>
            <rFont val="Tahoma"/>
            <family val="2"/>
          </rPr>
          <t>Enter the total net cash proceeds received during the year from the sale of real or personal property, as well as the liquidation of any non-cash investments.  These transactions are posted to account 588 on the parish books.</t>
        </r>
      </text>
    </comment>
    <comment ref="B86" authorId="0">
      <text>
        <r>
          <rPr>
            <sz val="9"/>
            <color indexed="81"/>
            <rFont val="Tahoma"/>
            <family val="2"/>
          </rPr>
          <t xml:space="preserve">Enter the total payments either received or made pursuant to a parent parish obligation agreement.  (Please note that not all parishes have a parent parish obligation agreement.)  These transactions are posted to either account 573 (receipts) or 673 (expense) on the parish books.
</t>
        </r>
      </text>
    </comment>
    <comment ref="B87" authorId="0">
      <text>
        <r>
          <rPr>
            <sz val="9"/>
            <color indexed="81"/>
            <rFont val="Tahoma"/>
            <family val="2"/>
          </rPr>
          <t xml:space="preserve">Enter the combined net amount of receipts and disbursements associated with diocesan and other special collections which the parish has taken during the year.  If the amount of disbursements for the year exceeds the amount of receipts, then enter the amount on Line 55 as a negative number. These transactions are posted to accounts 595.01 - 595.99 (receipts) and 695.01 - 695.99 (disbursements) on the parish books. 
</t>
        </r>
      </text>
    </comment>
    <comment ref="B90" authorId="0">
      <text>
        <r>
          <rPr>
            <sz val="9"/>
            <color indexed="81"/>
            <rFont val="Tahoma"/>
            <family val="2"/>
          </rPr>
          <t xml:space="preserve">Enter the amount paid during the year to purchase automobiles and/or to make major repairs to parish automobiles.  Please provide detail at the section of the worksheet entitled Capital Expenditures Detail. These transactions are posted to account 686.11 - 686.19 on the parish books.
</t>
        </r>
      </text>
    </comment>
    <comment ref="L90" authorId="0">
      <text>
        <r>
          <rPr>
            <sz val="9"/>
            <color indexed="81"/>
            <rFont val="Tahoma"/>
            <family val="2"/>
          </rPr>
          <t xml:space="preserve">From Part 2 - Capital Expenditures
</t>
        </r>
      </text>
    </comment>
    <comment ref="B91" authorId="0">
      <text>
        <r>
          <rPr>
            <sz val="9"/>
            <color indexed="81"/>
            <rFont val="Tahoma"/>
            <family val="2"/>
          </rPr>
          <t xml:space="preserve">Enter the amount paid during the year to purchase equipment, furnishings, or other capital assets.  Individual purchases are normally considered capital expenditures when the acquisition cost is $2,000 or more.  Please provide detail at the section of the worksheet entitled Capital Expenditures Detail.  These transactions are posted to account 686.21 - 686.29 on the parish books.
</t>
        </r>
      </text>
    </comment>
    <comment ref="L91" authorId="0">
      <text>
        <r>
          <rPr>
            <sz val="9"/>
            <color indexed="81"/>
            <rFont val="Tahoma"/>
            <family val="2"/>
          </rPr>
          <t xml:space="preserve">From Part 2 - Capital Expenditures
</t>
        </r>
      </text>
    </comment>
    <comment ref="B92" authorId="0">
      <text>
        <r>
          <rPr>
            <sz val="9"/>
            <color indexed="81"/>
            <rFont val="Tahoma"/>
            <family val="2"/>
          </rPr>
          <t xml:space="preserve">Enter the amount paid during the year for capital improvements to the parish plant, or for the purchase of real property.  Individual purchases or projects are normally considered capital expenditures when the acquisition or project cost is $2,000 or more.  These amounts may include either new construction or the renovation of existing facilities.  Please provide detail at the section of the worksheet entitled Capital Expenditures Detail. These transactions are posted to account 686.31 - 686.39 on the parish books.
</t>
        </r>
      </text>
    </comment>
    <comment ref="L92" authorId="0">
      <text>
        <r>
          <rPr>
            <sz val="9"/>
            <color indexed="81"/>
            <rFont val="Tahoma"/>
            <family val="2"/>
          </rPr>
          <t xml:space="preserve">From Part 2 - Capital Expenditures
</t>
        </r>
      </text>
    </comment>
    <comment ref="B93" authorId="0">
      <text>
        <r>
          <rPr>
            <sz val="9"/>
            <color indexed="81"/>
            <rFont val="Tahoma"/>
            <family val="2"/>
          </rPr>
          <t xml:space="preserve">Enter the amount paid during the year for capital improvements of school facilities.  Individual purchases or projects are normally considered capital expenditures when the acquisition or project cost is $2,000 or more.  These amounts may include either new construction, the renovation of existing school facilities, or other purchases or projects of a capital nature that the parish subsidized for the benefit of the school.  Please provide detail at the section of the worksheet entitled Capital Expenditures Detail. These transactions are posted to account 686.41 - 686.49 on the parish books.
</t>
        </r>
      </text>
    </comment>
    <comment ref="L93" authorId="0">
      <text>
        <r>
          <rPr>
            <sz val="9"/>
            <color indexed="81"/>
            <rFont val="Tahoma"/>
            <family val="2"/>
          </rPr>
          <t xml:space="preserve">From Part 2 - Capital Expenditures
</t>
        </r>
      </text>
    </comment>
    <comment ref="B94" authorId="0">
      <text>
        <r>
          <rPr>
            <sz val="9"/>
            <color indexed="81"/>
            <rFont val="Tahoma"/>
            <family val="2"/>
          </rPr>
          <t xml:space="preserve">Enter the amount paid during the year for capital improvements to the parish grounds.  These amounts may include items such as parking lot re-surfacing, installation of sprinkler systems, new landscaping, etc, which cost $2,000 or more.  Please provide detail at the section of the worksheet entitled Capital Expenditures Detail.  These transactions are posted to account 686.51 - 686.59 on the parish books.
</t>
        </r>
      </text>
    </comment>
    <comment ref="L94" authorId="0">
      <text>
        <r>
          <rPr>
            <sz val="9"/>
            <color indexed="81"/>
            <rFont val="Tahoma"/>
            <family val="2"/>
          </rPr>
          <t xml:space="preserve">From Part 2 - Capital Expenditures
</t>
        </r>
      </text>
    </comment>
    <comment ref="B96" authorId="0">
      <text>
        <r>
          <rPr>
            <sz val="9"/>
            <color indexed="81"/>
            <rFont val="Tahoma"/>
            <family val="2"/>
          </rPr>
          <t xml:space="preserve">Enter the net amount of all other non-operating transactions which had no effect on cash, but which need to be accounted for in order for the worksheet to balance.  Example:  the amount of change in your accounts payable balance or un-deposited payroll taxes from June 30, 2019 to June 30, 2020 needs to be accounted for.  Please list each item or category separately. </t>
        </r>
      </text>
    </comment>
    <comment ref="B97" authorId="0">
      <text>
        <r>
          <rPr>
            <sz val="9"/>
            <color indexed="81"/>
            <rFont val="Tahoma"/>
            <family val="2"/>
          </rPr>
          <t xml:space="preserve">Enter the net amount of all other non-operating transactions which had no effect on cash, but which need to be accounted for in order for the worksheet to balance.  Example:  the amount of change in your accounts payable balance or un-deposited payroll taxes from June 30, 2019 to June 30, 2020 needs to be accounted for.  Please list each item or category separately. </t>
        </r>
      </text>
    </comment>
    <comment ref="B101" authorId="0">
      <text>
        <r>
          <rPr>
            <sz val="9"/>
            <color indexed="81"/>
            <rFont val="Tahoma"/>
            <family val="2"/>
          </rPr>
          <t xml:space="preserve">Add Lines 1, 47, and 64, and enter the total here.  Your ending cash balance(s) must agree with the reconciled June 30, 2020 bank statement for each account.  
Please also note that the beginning and ending reconciled balances of all the parish’s cash accounts must be reported in Part 3 (back page) of the Annual Parish Financial Report, under the caption, PARISH CHECKING, SAVINGS, AND OTHER PARISH CASH ACCOUNTS. </t>
        </r>
        <r>
          <rPr>
            <b/>
            <sz val="9"/>
            <color indexed="81"/>
            <rFont val="Tahoma"/>
            <family val="2"/>
          </rPr>
          <t xml:space="preserve">
</t>
        </r>
      </text>
    </comment>
    <comment ref="C109" authorId="0">
      <text>
        <r>
          <rPr>
            <sz val="9"/>
            <color indexed="81"/>
            <rFont val="Tahoma"/>
            <family val="2"/>
          </rPr>
          <t xml:space="preserve">Enter the amount paid during the year to purchase automobiles and/or to make major repairs to parish automobiles.  Please provide detail at the section of the worksheet entitled Capital Expenditures Detail. These transactions are posted to account 686.11 - 686.19 on the parish books.
</t>
        </r>
      </text>
    </comment>
    <comment ref="J109" authorId="0">
      <text>
        <r>
          <rPr>
            <sz val="9"/>
            <color indexed="81"/>
            <rFont val="Tahoma"/>
            <family val="2"/>
          </rPr>
          <t xml:space="preserve">Enter the amount paid during the year for capital improvements of school facilities.  Individual purchases or projects are normally considered capital expenditures when the acquisition or project cost is $2,000 or more.  These amounts may include either new construction, the renovation of existing school facilities, or other purchases or projects of a capital nature that the parish subsidized for the benefit of the school.  Please provide detail at the section of the worksheet entitled Capital Expenditures Detail. These transactions are posted to account 686.41 - 686.49 on the parish books.
</t>
        </r>
      </text>
    </comment>
    <comment ref="C116" authorId="0">
      <text>
        <r>
          <rPr>
            <sz val="9"/>
            <color indexed="81"/>
            <rFont val="Tahoma"/>
            <family val="2"/>
          </rPr>
          <t xml:space="preserve">Enter the amount paid during the year to purchase equipment, furnishings, or other capital assets.  Individual purchases are normally considered capital expenditures when the acquisition cost is $2,000 or more.  Please provide detail at the section of the worksheet entitled Capital Expenditures Detail.  These transactions are posted to account 686.21 - 686.29 on the parish books.
</t>
        </r>
      </text>
    </comment>
    <comment ref="J116" authorId="0">
      <text>
        <r>
          <rPr>
            <sz val="9"/>
            <color indexed="81"/>
            <rFont val="Tahoma"/>
            <family val="2"/>
          </rPr>
          <t xml:space="preserve">Enter the amount paid during the year for capital improvements to the parish grounds.  These amounts may include items such as parking lot re-surfacing, installation of sprinkler systems, new landscaping, etc, which cost $2,000 or more.  Please provide detail at the section of the worksheet entitled Capital Expenditures Detail.  These transactions are posted to account 686.51 - 686.59 on the parish books.
</t>
        </r>
      </text>
    </comment>
    <comment ref="C123" authorId="0">
      <text>
        <r>
          <rPr>
            <sz val="9"/>
            <color indexed="81"/>
            <rFont val="Tahoma"/>
            <family val="2"/>
          </rPr>
          <t xml:space="preserve">Enter the amount paid during the year for capital improvements to the parish plant, or for the purchase of real property.  Individual purchases or projects are normally considered capital expenditures when the acquisition or project cost is $2,000 or more.  These amounts may include either new construction or the renovation of existing facilities.  Please provide detail at the section of the worksheet entitled Capital Expenditures Detail. These transactions are posted to account 686.31 - 686.39 on the parish books.
</t>
        </r>
      </text>
    </comment>
  </commentList>
</comments>
</file>

<file path=xl/sharedStrings.xml><?xml version="1.0" encoding="utf-8"?>
<sst xmlns="http://schemas.openxmlformats.org/spreadsheetml/2006/main" count="384" uniqueCount="293">
  <si>
    <t xml:space="preserve"> ANNUAL STATEMENT OF CASH RECEIPTS AND DISBURSEMENTS</t>
  </si>
  <si>
    <t>Account #</t>
  </si>
  <si>
    <t>Line 1</t>
  </si>
  <si>
    <t>Offertory Collections / Operating Receipts:</t>
  </si>
  <si>
    <t>Offertory Collections</t>
  </si>
  <si>
    <t>Automobiles:</t>
  </si>
  <si>
    <t>Line 2</t>
  </si>
  <si>
    <t>Parish Church</t>
  </si>
  <si>
    <t>Line 3</t>
  </si>
  <si>
    <t>Line 4</t>
  </si>
  <si>
    <t>Line 5</t>
  </si>
  <si>
    <t>Line 6</t>
  </si>
  <si>
    <t>Operating Receipts</t>
  </si>
  <si>
    <t>Line 7</t>
  </si>
  <si>
    <t>Sacramental Services</t>
  </si>
  <si>
    <t>Parish Societies, net  (please specify)</t>
  </si>
  <si>
    <t>Equipment &amp; Furniture:</t>
  </si>
  <si>
    <t>Line 8</t>
  </si>
  <si>
    <t>Line 9</t>
  </si>
  <si>
    <t>Line 10</t>
  </si>
  <si>
    <t>Line 11</t>
  </si>
  <si>
    <t>Line 12</t>
  </si>
  <si>
    <t>530-630</t>
  </si>
  <si>
    <t>Line 13</t>
  </si>
  <si>
    <t>Donations &amp; Unrestricted Gifts</t>
  </si>
  <si>
    <t>555-655</t>
  </si>
  <si>
    <t>Line 14</t>
  </si>
  <si>
    <t>Line 15</t>
  </si>
  <si>
    <t>Buildings, Improvements &amp; Land:</t>
  </si>
  <si>
    <t>Line 16</t>
  </si>
  <si>
    <t>565-665</t>
  </si>
  <si>
    <t>Line 17</t>
  </si>
  <si>
    <t>Line 18</t>
  </si>
  <si>
    <t>Line 19</t>
  </si>
  <si>
    <t>Line 20</t>
  </si>
  <si>
    <t>Line 21</t>
  </si>
  <si>
    <t>Capital Projects FBO School:</t>
  </si>
  <si>
    <t>Line 22</t>
  </si>
  <si>
    <t>Line 23</t>
  </si>
  <si>
    <t>Line 24</t>
  </si>
  <si>
    <t>Operating Disbursements:</t>
  </si>
  <si>
    <t>Gross Salaries &amp; Wages</t>
  </si>
  <si>
    <t>Line 25</t>
  </si>
  <si>
    <t>Line 26</t>
  </si>
  <si>
    <t>Religious</t>
  </si>
  <si>
    <t>Grounds Improvements:</t>
  </si>
  <si>
    <t>Line 27</t>
  </si>
  <si>
    <t>Lay (W-2 wages only)</t>
  </si>
  <si>
    <t>Line 28</t>
  </si>
  <si>
    <t>Lay Payroll Taxes</t>
  </si>
  <si>
    <t xml:space="preserve">Employee Benefits  </t>
  </si>
  <si>
    <t>Line 29</t>
  </si>
  <si>
    <t>Line 30</t>
  </si>
  <si>
    <t>Line 31</t>
  </si>
  <si>
    <t>Line 32</t>
  </si>
  <si>
    <t>Line 33</t>
  </si>
  <si>
    <t>Line 35</t>
  </si>
  <si>
    <t>Line 36</t>
  </si>
  <si>
    <t>Line 37</t>
  </si>
  <si>
    <t>Grounds Repair &amp; Maintenance</t>
  </si>
  <si>
    <t>Line 38</t>
  </si>
  <si>
    <t>Property &amp; Liability Insurance</t>
  </si>
  <si>
    <t>Line 39</t>
  </si>
  <si>
    <t>Property Taxes &amp; Assessments</t>
  </si>
  <si>
    <t>Line 40</t>
  </si>
  <si>
    <t>645-545</t>
  </si>
  <si>
    <t>Charitable Donations, net</t>
  </si>
  <si>
    <t>Line 41</t>
  </si>
  <si>
    <t>650-550</t>
  </si>
  <si>
    <t>Religious Education, net</t>
  </si>
  <si>
    <t>Line 42</t>
  </si>
  <si>
    <t>School Subsidy</t>
  </si>
  <si>
    <t>Line 43</t>
  </si>
  <si>
    <t>Diocesan Assessment</t>
  </si>
  <si>
    <t>Line 44</t>
  </si>
  <si>
    <t>Line 45</t>
  </si>
  <si>
    <t>Line 46</t>
  </si>
  <si>
    <t>Line 47</t>
  </si>
  <si>
    <t>(Line 24 minus Line 46)</t>
  </si>
  <si>
    <t>Line 48</t>
  </si>
  <si>
    <t>Line 49</t>
  </si>
  <si>
    <t>582-682</t>
  </si>
  <si>
    <t>Line 50</t>
  </si>
  <si>
    <t>Line 51</t>
  </si>
  <si>
    <t>Interest Expense Charged on Loan(s)</t>
  </si>
  <si>
    <t>Line 52</t>
  </si>
  <si>
    <t>Line 53</t>
  </si>
  <si>
    <t>Proceeds from the Sale of Surplus Property, Equipment, &amp; Non-Cash Investments</t>
  </si>
  <si>
    <t>Line 54</t>
  </si>
  <si>
    <t>573 / 673</t>
  </si>
  <si>
    <t>Line 55</t>
  </si>
  <si>
    <t>595-695</t>
  </si>
  <si>
    <t>Line 56</t>
  </si>
  <si>
    <t>Automobiles</t>
  </si>
  <si>
    <t>Line 57</t>
  </si>
  <si>
    <t>Equipment &amp; Furniture</t>
  </si>
  <si>
    <t>Line 58</t>
  </si>
  <si>
    <t>Buildings, Improvements, &amp; Land</t>
  </si>
  <si>
    <t>Line 59</t>
  </si>
  <si>
    <t>Capital Projects FBO School</t>
  </si>
  <si>
    <t>Line 60</t>
  </si>
  <si>
    <t>Grounds Improvements</t>
  </si>
  <si>
    <t>Line 64</t>
  </si>
  <si>
    <t>Line 65</t>
  </si>
  <si>
    <t>Account Name</t>
  </si>
  <si>
    <t>Change</t>
  </si>
  <si>
    <t>Totals</t>
  </si>
  <si>
    <t>(If more space is needed, attach additional sheets as necessary)</t>
  </si>
  <si>
    <t>Name</t>
  </si>
  <si>
    <t>Job Classification</t>
  </si>
  <si>
    <t>Total</t>
  </si>
  <si>
    <t>Lay</t>
  </si>
  <si>
    <t>Purpose:</t>
  </si>
  <si>
    <t>Start Date:</t>
  </si>
  <si>
    <t>End Date:</t>
  </si>
  <si>
    <t>Pledges Received</t>
  </si>
  <si>
    <t>Collected to Date</t>
  </si>
  <si>
    <t>Less: Write-Offs</t>
  </si>
  <si>
    <t>Balance Receivable</t>
  </si>
  <si>
    <t>620-623</t>
  </si>
  <si>
    <t>Parent Parish Receipts / (Payments)</t>
  </si>
  <si>
    <t>Priests</t>
  </si>
  <si>
    <t>Visiting Priests  (Various)</t>
  </si>
  <si>
    <t>Supply Priests</t>
  </si>
  <si>
    <t>Line 34</t>
  </si>
  <si>
    <t>Donations Associated with the Use of Plant Facilities</t>
  </si>
  <si>
    <t>540 &amp; 585</t>
  </si>
  <si>
    <t>Religious Articles, Candles, &amp; Books, net</t>
  </si>
  <si>
    <t>Special Non-operating Collections, net</t>
  </si>
  <si>
    <t>This Sheet Reports All Transactions From All Cash Accounts</t>
  </si>
  <si>
    <t>Non-Operating Activity in All Cash Accounts:</t>
  </si>
  <si>
    <t>Interest, Dividend &amp; Endowment Income or (Loss)</t>
  </si>
  <si>
    <t>Excess Offertory Collections/Operating Receipts Over Operating Disbursements</t>
  </si>
  <si>
    <t>This sheet reports all transaction from all cash transaction</t>
  </si>
  <si>
    <t>501</t>
  </si>
  <si>
    <t>502</t>
  </si>
  <si>
    <t>510</t>
  </si>
  <si>
    <t>Parish Societies, net</t>
  </si>
  <si>
    <t>525</t>
  </si>
  <si>
    <t>Donations Associated with the Use of Parish Facilities</t>
  </si>
  <si>
    <t>530 - 630</t>
  </si>
  <si>
    <t>Religious Articles, Candles, &amp; Books</t>
  </si>
  <si>
    <t>535</t>
  </si>
  <si>
    <t>555 - 655</t>
  </si>
  <si>
    <t>Parish Programs, net</t>
  </si>
  <si>
    <t>565 - 665</t>
  </si>
  <si>
    <t>Parish Fund Raising Activities, net</t>
  </si>
  <si>
    <t>Other Operating Receipts</t>
  </si>
  <si>
    <t>Total Operating Receipts (sum of lines 7 through 22)</t>
  </si>
  <si>
    <t>Total Offertory Collections / Operating Receipts (sum of lines 6 and 24)</t>
  </si>
  <si>
    <t>601</t>
  </si>
  <si>
    <t>Salaries &amp; Wages</t>
  </si>
  <si>
    <t>Priests (base salary, years of service, stipends, vacation pay, extra priests, etc.)</t>
  </si>
  <si>
    <t>602</t>
  </si>
  <si>
    <t>603</t>
  </si>
  <si>
    <t>Priests (SE taxes, retirement, health insurance, vision care, etc.)</t>
  </si>
  <si>
    <t>Religious (retirement, health insurance, etc.)</t>
  </si>
  <si>
    <t>Lay (worker's comp insurance, lay pension plan, employee insurance, etc.)</t>
  </si>
  <si>
    <t>Total Compensation</t>
  </si>
  <si>
    <t>605</t>
  </si>
  <si>
    <t>Automobile Expense (insurance, gas, R&amp;M, car allowance, etc.)</t>
  </si>
  <si>
    <t>610</t>
  </si>
  <si>
    <t>Church Expense (R&amp;M, telephone, utilities, liturgical, etc.)</t>
  </si>
  <si>
    <t>615</t>
  </si>
  <si>
    <t>Rectory Expense (R&amp;M, telephone, utilities, household support, etc.)</t>
  </si>
  <si>
    <t>620</t>
  </si>
  <si>
    <t>Hall / Convent Expense (R&amp;M, telephone, utilities, supplies, etc.)</t>
  </si>
  <si>
    <t>625</t>
  </si>
  <si>
    <t>Parish Center / Office Expense (repairs / maint, telephone, utlities, supplies, etc.)</t>
  </si>
  <si>
    <t>628</t>
  </si>
  <si>
    <t>635</t>
  </si>
  <si>
    <t>640</t>
  </si>
  <si>
    <t>645 - 545</t>
  </si>
  <si>
    <t>650 - 550</t>
  </si>
  <si>
    <t>660</t>
  </si>
  <si>
    <t>680</t>
  </si>
  <si>
    <t>675</t>
  </si>
  <si>
    <t>Other Operating Disbursements</t>
  </si>
  <si>
    <t>Total Operating Disbursements (sum of lines 25 through 44)</t>
  </si>
  <si>
    <t>(line 24 minus line 46)</t>
  </si>
  <si>
    <t>Non-Operating Cash Activity:</t>
  </si>
  <si>
    <t>520</t>
  </si>
  <si>
    <t>Interest &amp; Dividend Income</t>
  </si>
  <si>
    <t>582 - 682</t>
  </si>
  <si>
    <t>Net Increase/(Decrease) in Loan Balance(s)</t>
  </si>
  <si>
    <t>670</t>
  </si>
  <si>
    <t>585 &amp; 540</t>
  </si>
  <si>
    <t>Bequests, Special Receipts and Non-Operating Designated Gifts</t>
  </si>
  <si>
    <t>588</t>
  </si>
  <si>
    <t>Parent Parish Obligation Receipts/(Payments)</t>
  </si>
  <si>
    <t>Diocesan &amp; Special Collections, net</t>
  </si>
  <si>
    <t>686</t>
  </si>
  <si>
    <t>Capital Expenditures Over 2,000</t>
  </si>
  <si>
    <t>Other Non-Operating Cash Activity</t>
  </si>
  <si>
    <t>Transfers In From Other Cash Accounts (please specify)</t>
  </si>
  <si>
    <t>Transfers Out To Other Cash Accounts (please specify)</t>
  </si>
  <si>
    <t>Line 66</t>
  </si>
  <si>
    <t>Total Non-Operating Cash Activity (sum of lines 48 through 65)</t>
  </si>
  <si>
    <t>Line 67</t>
  </si>
  <si>
    <t>(Should equal the ending total cash balance from QuickBooks)</t>
  </si>
  <si>
    <r>
      <t>INSTRUCTIONS</t>
    </r>
    <r>
      <rPr>
        <i/>
        <sz val="12"/>
        <rFont val="swiss"/>
      </rPr>
      <t>:  Fill out the green shaded part only</t>
    </r>
  </si>
  <si>
    <t>ONE Campaign Fair Share Payments</t>
  </si>
  <si>
    <t>Capital Fund Drive, net of Campaign Expenses</t>
  </si>
  <si>
    <t>Beginning Cash Balance, July 1, 2017</t>
  </si>
  <si>
    <t>Ending Cash Balance, June 30, 2018 (Sum of lines 1, 47 and 66)</t>
  </si>
  <si>
    <t xml:space="preserve">Line </t>
  </si>
  <si>
    <t>Goal</t>
  </si>
  <si>
    <t xml:space="preserve"> </t>
  </si>
  <si>
    <t>Fiscal Year Collected</t>
  </si>
  <si>
    <t>Include all accounts under GL 101 - Checking, Savings, PFI, Endowments</t>
  </si>
  <si>
    <r>
      <t>Automobile Expense</t>
    </r>
    <r>
      <rPr>
        <sz val="10"/>
        <rFont val="Swiss"/>
      </rPr>
      <t xml:space="preserve"> (insurance, gas, repairs/maint, etc.)</t>
    </r>
  </si>
  <si>
    <r>
      <t xml:space="preserve">Church Expense </t>
    </r>
    <r>
      <rPr>
        <sz val="10"/>
        <rFont val="Swiss"/>
      </rPr>
      <t>(repairs/maint, telephone, utilities, liturgical, etc.)</t>
    </r>
  </si>
  <si>
    <r>
      <t xml:space="preserve">Rectory Expense </t>
    </r>
    <r>
      <rPr>
        <sz val="10"/>
        <rFont val="Swiss"/>
      </rPr>
      <t>(repairs/maint, telephone, utilities, household support, etc.)</t>
    </r>
  </si>
  <si>
    <r>
      <t>Hall / Convent Expense</t>
    </r>
    <r>
      <rPr>
        <sz val="10"/>
        <rFont val="Swiss"/>
      </rPr>
      <t xml:space="preserve"> (repairs/maint, telephone, utilities, supplies, etc.)</t>
    </r>
  </si>
  <si>
    <r>
      <t xml:space="preserve">Parish Center / Office Expense </t>
    </r>
    <r>
      <rPr>
        <sz val="10"/>
        <rFont val="Swiss"/>
      </rPr>
      <t>(repairs/maint, telephone, utilities, supplies, etc.)</t>
    </r>
  </si>
  <si>
    <r>
      <t xml:space="preserve">Other Operating Disbursements </t>
    </r>
    <r>
      <rPr>
        <sz val="10"/>
        <rFont val="Swiss"/>
      </rPr>
      <t>(see instructions - please specify)</t>
    </r>
  </si>
  <si>
    <t>Bequests, Endowment Funds, Special Rects &amp; Non-Operating Designated Gifts</t>
  </si>
  <si>
    <t>Proceeds from Sale of Surplus Property, Equipment, &amp; Non-Cash Investments</t>
  </si>
  <si>
    <r>
      <t>Other Non-Operating Cash Activity</t>
    </r>
    <r>
      <rPr>
        <sz val="10"/>
        <rFont val="Swiss"/>
      </rPr>
      <t xml:space="preserve"> (please specify)</t>
    </r>
  </si>
  <si>
    <r>
      <t>Total Offertory Collections</t>
    </r>
    <r>
      <rPr>
        <sz val="10"/>
        <rFont val="Swiss"/>
      </rPr>
      <t xml:space="preserve"> (sum of lines 2 through 5)</t>
    </r>
  </si>
  <si>
    <r>
      <t xml:space="preserve">Parish Programs, net </t>
    </r>
    <r>
      <rPr>
        <sz val="10"/>
        <rFont val="Swiss"/>
      </rPr>
      <t xml:space="preserve"> (please specify)</t>
    </r>
  </si>
  <si>
    <r>
      <t xml:space="preserve">Parish Fund Raising Activities, net </t>
    </r>
    <r>
      <rPr>
        <sz val="10"/>
        <rFont val="Swiss"/>
      </rPr>
      <t xml:space="preserve"> (please specify)</t>
    </r>
  </si>
  <si>
    <r>
      <t xml:space="preserve">Other Operating Receipts </t>
    </r>
    <r>
      <rPr>
        <sz val="10"/>
        <rFont val="Swiss"/>
      </rPr>
      <t>(please specify)</t>
    </r>
  </si>
  <si>
    <r>
      <t xml:space="preserve">Priests </t>
    </r>
    <r>
      <rPr>
        <sz val="10"/>
        <rFont val="Swiss"/>
      </rPr>
      <t>(including extra priests, deacons, etc.)</t>
    </r>
  </si>
  <si>
    <r>
      <t xml:space="preserve">Lay </t>
    </r>
    <r>
      <rPr>
        <sz val="10"/>
        <rFont val="Swiss"/>
      </rPr>
      <t>(W-2 wages only)</t>
    </r>
  </si>
  <si>
    <r>
      <t xml:space="preserve">Priests </t>
    </r>
    <r>
      <rPr>
        <sz val="10"/>
        <rFont val="Swiss"/>
      </rPr>
      <t>(retirement, health insurance, vision care, etc.)</t>
    </r>
  </si>
  <si>
    <r>
      <t xml:space="preserve">Religious </t>
    </r>
    <r>
      <rPr>
        <sz val="10"/>
        <rFont val="Swiss"/>
      </rPr>
      <t>(retirement, employee insurance, etc.)</t>
    </r>
  </si>
  <si>
    <r>
      <t xml:space="preserve">Lay </t>
    </r>
    <r>
      <rPr>
        <sz val="10"/>
        <rFont val="Swiss"/>
      </rPr>
      <t>(worker's comp, pension, employee insurance, etc.)</t>
    </r>
  </si>
  <si>
    <r>
      <t xml:space="preserve">Total Operating Disbursements </t>
    </r>
    <r>
      <rPr>
        <sz val="10"/>
        <color indexed="8"/>
        <rFont val="Swiss"/>
      </rPr>
      <t>(sum of Lines 25 through 45)</t>
    </r>
  </si>
  <si>
    <r>
      <t>Total Operating Receipts</t>
    </r>
    <r>
      <rPr>
        <b/>
        <sz val="10"/>
        <rFont val="Swiss"/>
      </rPr>
      <t xml:space="preserve"> </t>
    </r>
    <r>
      <rPr>
        <sz val="10"/>
        <rFont val="Swiss"/>
      </rPr>
      <t>(sum of Lines 7 through 22)</t>
    </r>
  </si>
  <si>
    <t xml:space="preserve">Mission Church (name): </t>
  </si>
  <si>
    <r>
      <t>Total Non-Operating Cash Activity</t>
    </r>
    <r>
      <rPr>
        <sz val="10"/>
        <color indexed="8"/>
        <rFont val="Swiss"/>
      </rPr>
      <t xml:space="preserve"> (sum of Lines 48 through 63)</t>
    </r>
  </si>
  <si>
    <t>Diocese of Sacramento &amp; Other (Except PPP)</t>
  </si>
  <si>
    <r>
      <t>Net Increase / (Decrease) in Diocesan &amp; Other Loan Balance(s)</t>
    </r>
    <r>
      <rPr>
        <sz val="10"/>
        <rFont val="Swiss"/>
      </rPr>
      <t xml:space="preserve"> - Excluding PPP</t>
    </r>
  </si>
  <si>
    <r>
      <t xml:space="preserve">380 </t>
    </r>
    <r>
      <rPr>
        <sz val="10"/>
        <color indexed="8"/>
        <rFont val="Swiss"/>
      </rPr>
      <t>(Bal Sheet)</t>
    </r>
  </si>
  <si>
    <t>Line</t>
  </si>
  <si>
    <t>PART 2: ANNUAL STATEMENT OF CASH RECEIPTS AND DISBURSEMENTS</t>
  </si>
  <si>
    <t>PART 3: SUPPLEMENTAL SCHEDULES</t>
  </si>
  <si>
    <t>Annual Gross Salary</t>
  </si>
  <si>
    <t>PPP (Paycheck Protection Program) Loan</t>
  </si>
  <si>
    <t>BB</t>
  </si>
  <si>
    <t>EB</t>
  </si>
  <si>
    <t>To Part 2, Line 1</t>
  </si>
  <si>
    <t>To Part 2, Line 25</t>
  </si>
  <si>
    <t>To Part 2, Line 26</t>
  </si>
  <si>
    <t>To Part 2, Line 27</t>
  </si>
  <si>
    <t>Diocese or Other Institution</t>
  </si>
  <si>
    <t>June 30, 2020</t>
  </si>
  <si>
    <t>Line 50a</t>
  </si>
  <si>
    <t>To Part 2, Line 50a</t>
  </si>
  <si>
    <t>To Part 2, Line 50b</t>
  </si>
  <si>
    <t xml:space="preserve">Date funds were deposited to parish bank account -------------&gt; </t>
  </si>
  <si>
    <r>
      <t>Total Offertory Collections / Operating Receipts</t>
    </r>
    <r>
      <rPr>
        <sz val="10"/>
        <color indexed="8"/>
        <rFont val="Swiss"/>
      </rPr>
      <t xml:space="preserve"> (sum of lines 6 and 23)</t>
    </r>
  </si>
  <si>
    <r>
      <t>Lay Payroll Taxes:</t>
    </r>
    <r>
      <rPr>
        <sz val="10"/>
        <rFont val="Swiss"/>
      </rPr>
      <t xml:space="preserve"> Families First Payment Credits</t>
    </r>
  </si>
  <si>
    <t>Line 28a</t>
  </si>
  <si>
    <r>
      <t xml:space="preserve">380 </t>
    </r>
    <r>
      <rPr>
        <sz val="10"/>
        <rFont val="Swiss"/>
      </rPr>
      <t>(Bal Sheet)</t>
    </r>
  </si>
  <si>
    <t>Line 62</t>
  </si>
  <si>
    <t>Line 63</t>
  </si>
  <si>
    <r>
      <t xml:space="preserve">Capital Expenditures Over $2,000 </t>
    </r>
    <r>
      <rPr>
        <sz val="10"/>
        <rFont val="Swiss"/>
      </rPr>
      <t>(please itemize in Capital Expenditures Detail section below)</t>
    </r>
  </si>
  <si>
    <t>Detail of items reported on Lines 56 through 60  -  Account 686</t>
  </si>
  <si>
    <t>Total to Line 56</t>
  </si>
  <si>
    <t>Total to Line 59</t>
  </si>
  <si>
    <t>Total to Line 57</t>
  </si>
  <si>
    <t>Total to Line 60</t>
  </si>
  <si>
    <t>Total to Line 58</t>
  </si>
  <si>
    <r>
      <t xml:space="preserve">Capital Fund Drive, net of Campaign Expenses </t>
    </r>
    <r>
      <rPr>
        <sz val="10"/>
        <rFont val="Swiss"/>
      </rPr>
      <t xml:space="preserve"> (itemize in Cap Fund Detail section below)</t>
    </r>
  </si>
  <si>
    <t>Detail of items reported on Line 49 -  Accounts 582 &amp; 682</t>
  </si>
  <si>
    <t>Campaign Expenses</t>
  </si>
  <si>
    <t>Net Capital Fund Drive</t>
  </si>
  <si>
    <t>Part 2: CAPITAL EXPENDITURES</t>
  </si>
  <si>
    <t>Part 2: CAPITAL FUND</t>
  </si>
  <si>
    <t>Entire Campaign</t>
  </si>
  <si>
    <t>Campaign Name:</t>
  </si>
  <si>
    <t>A. Parish Checking, Savings and Other Parish Cash Accounts</t>
  </si>
  <si>
    <t>C. Loans</t>
  </si>
  <si>
    <t>D. Parish Staff</t>
  </si>
  <si>
    <t>Parish Portion</t>
  </si>
  <si>
    <t>School Portion</t>
  </si>
  <si>
    <r>
      <t>Net Incr. in PPP Loan Balance</t>
    </r>
    <r>
      <rPr>
        <sz val="10"/>
        <rFont val="Swiss"/>
      </rPr>
      <t xml:space="preserve"> (Parish only - exclude amounts disbursed to the parish school)</t>
    </r>
  </si>
  <si>
    <t xml:space="preserve">School Portion - Total </t>
  </si>
  <si>
    <t>Net Income is =</t>
  </si>
  <si>
    <t>Ending Cash Var is</t>
  </si>
  <si>
    <t>B. Other Investments and Securities, Other Assets</t>
  </si>
  <si>
    <t>Include balance in 230: Notes Rec and 280: School Portion of PPP Loan</t>
  </si>
  <si>
    <t>Balances in All Accounts as of June 30, 2020</t>
  </si>
  <si>
    <t>2020-21</t>
  </si>
  <si>
    <t>Ending Balance in All Accounts as of June 30, 2021 (Sum of Lines 1, 47 and 64)</t>
  </si>
  <si>
    <t>June 30, 2021</t>
  </si>
  <si>
    <t>July 1, 2020</t>
  </si>
  <si>
    <t>7/1/20- 6/30/21</t>
  </si>
  <si>
    <t>Minus: Amount disbursed to school thru 6/30/21</t>
  </si>
  <si>
    <t>Equals: School portion in parish bank acct 6/30/21</t>
  </si>
  <si>
    <t>Completion not required if submitting a backup copy of the parish QuickBooks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</si>
</sst>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2" formatCode="_(&quot;$&quot;* #,##0_);_(&quot;$&quot;* \(#,##0\);_(&quot;$&quot;* &quot;-&quot;_);_(@_)"/>
    <numFmt numFmtId="41" formatCode="_(* #,##0_);_(* \(#,##0\);_(* &quot;-&quot;_);_(@_)"/>
    <numFmt numFmtId="44" formatCode="_(&quot;$&quot;* #,##0.00_);_(&quot;$&quot;* \(#,##0.00\);_(&quot;$&quot;* &quot;-&quot;??_);_(@_)"/>
    <numFmt numFmtId="164" formatCode=";;"/>
    <numFmt numFmtId="165" formatCode="0_);\(0\)"/>
  </numFmts>
  <fonts count="58">
    <font>
      <sz val="12"/>
      <name val="swiss"/>
    </font>
    <font>
      <sz val="10"/>
      <color indexed="8"/>
      <name val="Swiss"/>
    </font>
    <font>
      <b/>
      <sz val="14"/>
      <color indexed="8"/>
      <name val="SWISS"/>
    </font>
    <font>
      <i/>
      <sz val="10"/>
      <color indexed="8"/>
      <name val="SWISS"/>
    </font>
    <font>
      <b/>
      <sz val="10"/>
      <color indexed="8"/>
      <name val="Swiss"/>
    </font>
    <font>
      <b/>
      <sz val="12"/>
      <color indexed="8"/>
      <name val="swiss"/>
    </font>
    <font>
      <b/>
      <u/>
      <sz val="11"/>
      <color indexed="8"/>
      <name val="SWISS"/>
    </font>
    <font>
      <b/>
      <sz val="10"/>
      <color indexed="8"/>
      <name val="DUTCH"/>
    </font>
    <font>
      <b/>
      <sz val="11"/>
      <color indexed="8"/>
      <name val="SWISS"/>
    </font>
    <font>
      <sz val="14"/>
      <color indexed="8"/>
      <name val="SWISS"/>
    </font>
    <font>
      <u/>
      <sz val="12"/>
      <color indexed="8"/>
      <name val="SWISS"/>
    </font>
    <font>
      <u/>
      <sz val="11"/>
      <color indexed="8"/>
      <name val="SWISS"/>
    </font>
    <font>
      <u/>
      <sz val="10"/>
      <color indexed="8"/>
      <name val="swiss"/>
    </font>
    <font>
      <sz val="8"/>
      <name val="swiss"/>
    </font>
    <font>
      <b/>
      <sz val="12"/>
      <name val="swiss"/>
    </font>
    <font>
      <b/>
      <sz val="11"/>
      <name val="swiss"/>
    </font>
    <font>
      <b/>
      <sz val="10"/>
      <name val="Swiss"/>
    </font>
    <font>
      <sz val="10"/>
      <color indexed="8"/>
      <name val="Arial"/>
      <family val="2"/>
    </font>
    <font>
      <b/>
      <sz val="10"/>
      <color indexed="8"/>
      <name val="Arial"/>
      <family val="2"/>
    </font>
    <font>
      <sz val="10"/>
      <name val="Arial"/>
      <family val="2"/>
    </font>
    <font>
      <i/>
      <sz val="9"/>
      <name val="swiss"/>
    </font>
    <font>
      <i/>
      <sz val="12"/>
      <name val="swiss"/>
    </font>
    <font>
      <b/>
      <i/>
      <sz val="12"/>
      <name val="swiss"/>
    </font>
    <font>
      <b/>
      <i/>
      <sz val="10"/>
      <name val="Arial"/>
      <family val="2"/>
    </font>
    <font>
      <sz val="10"/>
      <name val="Swiss"/>
    </font>
    <font>
      <b/>
      <sz val="10"/>
      <color rgb="FF0000FF"/>
      <name val="Swiss"/>
    </font>
    <font>
      <b/>
      <sz val="12"/>
      <color rgb="FF0000FF"/>
      <name val="Swiss"/>
    </font>
    <font>
      <sz val="10"/>
      <color rgb="FF0000FF"/>
      <name val="Swiss"/>
    </font>
    <font>
      <sz val="12"/>
      <color rgb="FF0000FF"/>
      <name val="Swiss"/>
    </font>
    <font>
      <i/>
      <sz val="12"/>
      <color indexed="8"/>
      <name val="Swiss"/>
    </font>
    <font>
      <sz val="11"/>
      <color indexed="8"/>
      <name val="Swiss"/>
    </font>
    <font>
      <sz val="11"/>
      <name val="Swiss"/>
    </font>
    <font>
      <b/>
      <sz val="17"/>
      <color indexed="8"/>
      <name val="Swiss"/>
    </font>
    <font>
      <b/>
      <u/>
      <sz val="12"/>
      <name val="Swiss"/>
    </font>
    <font>
      <b/>
      <u/>
      <sz val="12"/>
      <color indexed="8"/>
      <name val="Swiss"/>
    </font>
    <font>
      <sz val="8"/>
      <color indexed="8"/>
      <name val="Swiss"/>
    </font>
    <font>
      <sz val="10"/>
      <color rgb="FFFF0000"/>
      <name val="Swiss"/>
    </font>
    <font>
      <sz val="9"/>
      <color indexed="8"/>
      <name val="Swiss"/>
    </font>
    <font>
      <sz val="9"/>
      <name val="Swiss"/>
    </font>
    <font>
      <sz val="12"/>
      <color theme="0" tint="-0.34998626667073579"/>
      <name val="swiss"/>
    </font>
    <font>
      <sz val="12"/>
      <color rgb="FF0033CC"/>
      <name val="swiss"/>
    </font>
    <font>
      <b/>
      <sz val="18"/>
      <color rgb="FF0033CC"/>
      <name val="swiss"/>
    </font>
    <font>
      <i/>
      <sz val="10"/>
      <name val="swiss"/>
    </font>
    <font>
      <sz val="10"/>
      <color theme="0" tint="-0.249977111117893"/>
      <name val="swiss"/>
    </font>
    <font>
      <b/>
      <u/>
      <sz val="10"/>
      <color theme="0" tint="-0.249977111117893"/>
      <name val="Swiss"/>
    </font>
    <font>
      <sz val="12"/>
      <color rgb="FFFF0000"/>
      <name val="swiss"/>
    </font>
    <font>
      <i/>
      <sz val="9"/>
      <color indexed="8"/>
      <name val="SWISS"/>
    </font>
    <font>
      <b/>
      <sz val="10"/>
      <color rgb="FFFF0000"/>
      <name val="Swiss"/>
    </font>
    <font>
      <sz val="9"/>
      <color rgb="FF0000FF"/>
      <name val="Swiss"/>
    </font>
    <font>
      <sz val="8"/>
      <color theme="0" tint="-0.34998626667073579"/>
      <name val="Swiss"/>
    </font>
    <font>
      <b/>
      <u/>
      <sz val="10"/>
      <color indexed="8"/>
      <name val="SWISS"/>
    </font>
    <font>
      <sz val="9"/>
      <color indexed="81"/>
      <name val="Tahoma"/>
      <family val="2"/>
    </font>
    <font>
      <b/>
      <sz val="9"/>
      <color indexed="81"/>
      <name val="Tahoma"/>
      <family val="2"/>
    </font>
    <font>
      <u/>
      <sz val="12"/>
      <name val="swiss"/>
    </font>
    <font>
      <i/>
      <sz val="10"/>
      <color rgb="FF0000FF"/>
      <name val="Swiss"/>
    </font>
    <font>
      <i/>
      <sz val="12"/>
      <color rgb="FF0000FF"/>
      <name val="Swiss"/>
    </font>
    <font>
      <i/>
      <sz val="12"/>
      <color rgb="FF0033CC"/>
      <name val="swiss"/>
    </font>
    <font>
      <b/>
      <i/>
      <sz val="12"/>
      <color rgb="FF0033CC"/>
      <name val="swiss"/>
    </font>
  </fonts>
  <fills count="9">
    <fill>
      <patternFill patternType="none"/>
    </fill>
    <fill>
      <patternFill patternType="gray125"/>
    </fill>
    <fill>
      <patternFill patternType="solid">
        <fgColor indexed="9"/>
      </patternFill>
    </fill>
    <fill>
      <patternFill patternType="gray125">
        <bgColor indexed="9"/>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0" tint="-4.9989318521683403E-2"/>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8"/>
      </top>
      <bottom/>
      <diagonal/>
    </border>
    <border>
      <left/>
      <right/>
      <top/>
      <bottom style="thin">
        <color indexed="8"/>
      </bottom>
      <diagonal/>
    </border>
    <border>
      <left/>
      <right/>
      <top/>
      <bottom style="double">
        <color indexed="8"/>
      </bottom>
      <diagonal/>
    </border>
    <border>
      <left/>
      <right/>
      <top/>
      <bottom style="medium">
        <color indexed="8"/>
      </bottom>
      <diagonal/>
    </border>
    <border>
      <left/>
      <right/>
      <top/>
      <bottom style="thin">
        <color indexed="64"/>
      </bottom>
      <diagonal/>
    </border>
    <border>
      <left/>
      <right/>
      <top style="thin">
        <color indexed="8"/>
      </top>
      <bottom style="thin">
        <color indexed="64"/>
      </bottom>
      <diagonal/>
    </border>
    <border>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8"/>
      </bottom>
      <diagonal/>
    </border>
    <border>
      <left/>
      <right/>
      <top style="thin">
        <color indexed="64"/>
      </top>
      <bottom style="double">
        <color indexed="64"/>
      </bottom>
      <diagonal/>
    </border>
  </borders>
  <cellStyleXfs count="1">
    <xf numFmtId="0" fontId="0" fillId="2" borderId="0"/>
  </cellStyleXfs>
  <cellXfs count="224">
    <xf numFmtId="0" fontId="0" fillId="2" borderId="0" xfId="0" applyNumberFormat="1"/>
    <xf numFmtId="0" fontId="0" fillId="2" borderId="0" xfId="0" applyNumberFormat="1" applyAlignment="1">
      <alignment horizontal="centerContinuous"/>
    </xf>
    <xf numFmtId="0" fontId="1" fillId="2" borderId="0" xfId="0" applyNumberFormat="1" applyFont="1"/>
    <xf numFmtId="0" fontId="0" fillId="3" borderId="0" xfId="0" applyNumberFormat="1" applyFill="1" applyAlignment="1">
      <alignment horizontal="centerContinuous"/>
    </xf>
    <xf numFmtId="0" fontId="0" fillId="3" borderId="0" xfId="0" applyNumberFormat="1" applyFill="1"/>
    <xf numFmtId="0" fontId="6" fillId="2" borderId="0" xfId="0" applyNumberFormat="1" applyFont="1" applyAlignment="1">
      <alignment horizontal="centerContinuous"/>
    </xf>
    <xf numFmtId="0" fontId="8" fillId="2" borderId="0" xfId="0" applyNumberFormat="1" applyFont="1" applyAlignment="1">
      <alignment horizontal="centerContinuous"/>
    </xf>
    <xf numFmtId="0" fontId="10" fillId="2" borderId="0" xfId="0" applyNumberFormat="1" applyFont="1" applyAlignment="1">
      <alignment horizontal="centerContinuous"/>
    </xf>
    <xf numFmtId="0" fontId="11" fillId="2" borderId="0" xfId="0" applyNumberFormat="1" applyFont="1" applyAlignment="1">
      <alignment horizontal="centerContinuous"/>
    </xf>
    <xf numFmtId="37" fontId="4" fillId="2" borderId="0" xfId="0" applyNumberFormat="1" applyFont="1"/>
    <xf numFmtId="37" fontId="1" fillId="2" borderId="0" xfId="0" applyNumberFormat="1" applyFont="1"/>
    <xf numFmtId="37" fontId="3" fillId="2" borderId="0" xfId="0" applyNumberFormat="1" applyFont="1"/>
    <xf numFmtId="0" fontId="0" fillId="2" borderId="0" xfId="0" applyNumberFormat="1" applyBorder="1"/>
    <xf numFmtId="0" fontId="0" fillId="2" borderId="0" xfId="0" applyNumberFormat="1" applyAlignment="1"/>
    <xf numFmtId="0" fontId="15" fillId="2" borderId="0" xfId="0" applyNumberFormat="1" applyFont="1" applyAlignment="1">
      <alignment horizontal="centerContinuous"/>
    </xf>
    <xf numFmtId="0" fontId="4" fillId="3" borderId="0" xfId="0" applyNumberFormat="1" applyFont="1" applyFill="1" applyAlignment="1">
      <alignment horizontal="centerContinuous"/>
    </xf>
    <xf numFmtId="0" fontId="7" fillId="0" borderId="0" xfId="0" applyNumberFormat="1" applyFont="1" applyFill="1" applyAlignment="1">
      <alignment horizontal="center"/>
    </xf>
    <xf numFmtId="0" fontId="8" fillId="2" borderId="0" xfId="0" applyNumberFormat="1" applyFont="1" applyBorder="1" applyAlignment="1">
      <alignment horizontal="centerContinuous"/>
    </xf>
    <xf numFmtId="0" fontId="0" fillId="2" borderId="0" xfId="0" applyNumberFormat="1" applyBorder="1" applyAlignment="1">
      <alignment horizontal="centerContinuous"/>
    </xf>
    <xf numFmtId="41" fontId="17" fillId="2" borderId="0" xfId="0" applyNumberFormat="1" applyFont="1" applyProtection="1"/>
    <xf numFmtId="41" fontId="18" fillId="2" borderId="0" xfId="0" applyNumberFormat="1" applyFont="1" applyProtection="1"/>
    <xf numFmtId="0" fontId="9" fillId="2" borderId="0" xfId="0" applyNumberFormat="1" applyFont="1" applyBorder="1"/>
    <xf numFmtId="41" fontId="17" fillId="2" borderId="0" xfId="0" applyNumberFormat="1" applyFont="1" applyAlignment="1" applyProtection="1">
      <alignment horizontal="right"/>
    </xf>
    <xf numFmtId="0" fontId="5" fillId="2" borderId="0" xfId="0" applyNumberFormat="1" applyFont="1" applyBorder="1"/>
    <xf numFmtId="0" fontId="2" fillId="2" borderId="0" xfId="0" applyNumberFormat="1" applyFont="1" applyBorder="1"/>
    <xf numFmtId="41" fontId="19" fillId="2" borderId="0" xfId="0" applyNumberFormat="1" applyFont="1" applyProtection="1"/>
    <xf numFmtId="0" fontId="20" fillId="2" borderId="0" xfId="0" applyNumberFormat="1" applyFont="1"/>
    <xf numFmtId="0" fontId="22" fillId="2" borderId="0" xfId="0" applyNumberFormat="1" applyFont="1"/>
    <xf numFmtId="41" fontId="0" fillId="4" borderId="1" xfId="0" applyNumberFormat="1" applyFill="1" applyBorder="1"/>
    <xf numFmtId="41" fontId="0" fillId="2" borderId="0" xfId="0" applyNumberFormat="1" applyBorder="1"/>
    <xf numFmtId="41" fontId="0" fillId="2" borderId="1" xfId="0" applyNumberFormat="1" applyBorder="1"/>
    <xf numFmtId="41" fontId="0" fillId="0" borderId="0" xfId="0" applyNumberFormat="1" applyFill="1" applyBorder="1"/>
    <xf numFmtId="41" fontId="0" fillId="2" borderId="0" xfId="0" applyNumberFormat="1"/>
    <xf numFmtId="42" fontId="14" fillId="2" borderId="2" xfId="0" applyNumberFormat="1" applyFont="1" applyBorder="1"/>
    <xf numFmtId="41" fontId="23" fillId="2" borderId="0" xfId="0" applyNumberFormat="1" applyFont="1" applyProtection="1"/>
    <xf numFmtId="42" fontId="1" fillId="2" borderId="4" xfId="0" applyNumberFormat="1" applyFont="1" applyBorder="1"/>
    <xf numFmtId="42" fontId="1" fillId="2" borderId="0" xfId="0" applyNumberFormat="1" applyFont="1"/>
    <xf numFmtId="44" fontId="1" fillId="2" borderId="4" xfId="0" applyNumberFormat="1" applyFont="1" applyBorder="1"/>
    <xf numFmtId="44" fontId="1" fillId="2" borderId="0" xfId="0" applyNumberFormat="1" applyFont="1"/>
    <xf numFmtId="37" fontId="1" fillId="5" borderId="0" xfId="0" applyNumberFormat="1" applyFont="1" applyFill="1"/>
    <xf numFmtId="37" fontId="25" fillId="2" borderId="0" xfId="0" applyNumberFormat="1" applyFont="1"/>
    <xf numFmtId="44" fontId="25" fillId="2" borderId="5" xfId="0" applyNumberFormat="1" applyFont="1" applyBorder="1"/>
    <xf numFmtId="44" fontId="25" fillId="2" borderId="0" xfId="0" applyNumberFormat="1" applyFont="1"/>
    <xf numFmtId="0" fontId="26" fillId="2" borderId="0" xfId="0" applyNumberFormat="1" applyFont="1"/>
    <xf numFmtId="37" fontId="27" fillId="2" borderId="0" xfId="0" applyNumberFormat="1" applyFont="1"/>
    <xf numFmtId="0" fontId="28" fillId="2" borderId="0" xfId="0" applyNumberFormat="1" applyFont="1"/>
    <xf numFmtId="37" fontId="28" fillId="2" borderId="0" xfId="0" applyNumberFormat="1" applyFont="1"/>
    <xf numFmtId="37" fontId="24" fillId="2" borderId="0" xfId="0" applyNumberFormat="1" applyFont="1"/>
    <xf numFmtId="44" fontId="24" fillId="2" borderId="5" xfId="0" applyNumberFormat="1" applyFont="1" applyBorder="1"/>
    <xf numFmtId="44" fontId="27" fillId="6" borderId="4" xfId="0" applyNumberFormat="1" applyFont="1" applyFill="1" applyBorder="1"/>
    <xf numFmtId="0" fontId="0" fillId="2" borderId="0" xfId="0" applyNumberFormat="1" applyFont="1"/>
    <xf numFmtId="0" fontId="0" fillId="2" borderId="0" xfId="0" applyNumberFormat="1" applyFont="1" applyAlignment="1">
      <alignment horizontal="centerContinuous"/>
    </xf>
    <xf numFmtId="0" fontId="0" fillId="2" borderId="0" xfId="0" applyNumberFormat="1" applyFont="1" applyAlignment="1">
      <alignment horizontal="left"/>
    </xf>
    <xf numFmtId="0" fontId="0" fillId="2" borderId="0" xfId="0" applyNumberFormat="1" applyFont="1" applyAlignment="1"/>
    <xf numFmtId="37" fontId="0" fillId="2" borderId="0" xfId="0" applyNumberFormat="1" applyFont="1"/>
    <xf numFmtId="0" fontId="0" fillId="5" borderId="0" xfId="0" applyNumberFormat="1" applyFont="1" applyFill="1"/>
    <xf numFmtId="0" fontId="31" fillId="2" borderId="0" xfId="0" applyNumberFormat="1" applyFont="1"/>
    <xf numFmtId="0" fontId="0" fillId="2" borderId="0" xfId="0" applyNumberFormat="1" applyFont="1" applyBorder="1" applyAlignment="1"/>
    <xf numFmtId="0" fontId="5" fillId="2" borderId="0" xfId="0" applyNumberFormat="1" applyFont="1"/>
    <xf numFmtId="0" fontId="14" fillId="2" borderId="0" xfId="0" applyNumberFormat="1" applyFont="1"/>
    <xf numFmtId="42" fontId="28" fillId="6" borderId="4" xfId="0" applyNumberFormat="1" applyFont="1" applyFill="1" applyBorder="1"/>
    <xf numFmtId="42" fontId="0" fillId="2" borderId="0" xfId="0" applyNumberFormat="1" applyFont="1"/>
    <xf numFmtId="42" fontId="0" fillId="2" borderId="6" xfId="0" applyNumberFormat="1" applyFont="1" applyBorder="1"/>
    <xf numFmtId="42" fontId="28" fillId="6" borderId="9" xfId="0" applyNumberFormat="1" applyFont="1" applyFill="1" applyBorder="1"/>
    <xf numFmtId="0" fontId="0" fillId="2" borderId="0" xfId="0" applyNumberFormat="1" applyFont="1" applyBorder="1"/>
    <xf numFmtId="42" fontId="14" fillId="2" borderId="6" xfId="0" applyNumberFormat="1" applyFont="1" applyBorder="1"/>
    <xf numFmtId="164" fontId="0" fillId="2" borderId="0" xfId="0" applyNumberFormat="1" applyFont="1"/>
    <xf numFmtId="0" fontId="29" fillId="2" borderId="0" xfId="0" applyNumberFormat="1" applyFont="1"/>
    <xf numFmtId="0" fontId="0" fillId="2" borderId="0" xfId="0" applyNumberFormat="1" applyFont="1" applyBorder="1" applyAlignment="1">
      <alignment horizontal="center"/>
    </xf>
    <xf numFmtId="0" fontId="1" fillId="2" borderId="0" xfId="0" applyNumberFormat="1" applyFont="1" applyAlignment="1">
      <alignment horizontal="left"/>
    </xf>
    <xf numFmtId="42" fontId="0" fillId="2" borderId="0" xfId="0" applyNumberFormat="1" applyFont="1" applyBorder="1"/>
    <xf numFmtId="42" fontId="14" fillId="2" borderId="5" xfId="0" applyNumberFormat="1" applyFont="1" applyBorder="1"/>
    <xf numFmtId="0" fontId="35" fillId="2" borderId="0" xfId="0" applyNumberFormat="1" applyFont="1" applyAlignment="1"/>
    <xf numFmtId="0" fontId="39" fillId="2" borderId="0" xfId="0" applyNumberFormat="1" applyFont="1"/>
    <xf numFmtId="0" fontId="24" fillId="2" borderId="0" xfId="0" applyNumberFormat="1" applyFont="1"/>
    <xf numFmtId="0" fontId="40" fillId="2" borderId="0" xfId="0" applyNumberFormat="1" applyFont="1" applyAlignment="1">
      <alignment horizontal="centerContinuous"/>
    </xf>
    <xf numFmtId="0" fontId="40" fillId="5" borderId="0" xfId="0" applyNumberFormat="1" applyFont="1" applyFill="1" applyAlignment="1">
      <alignment horizontal="centerContinuous"/>
    </xf>
    <xf numFmtId="0" fontId="40" fillId="2" borderId="0" xfId="0" applyNumberFormat="1" applyFont="1"/>
    <xf numFmtId="42" fontId="28" fillId="7" borderId="4" xfId="0" applyNumberFormat="1" applyFont="1" applyFill="1" applyBorder="1"/>
    <xf numFmtId="0" fontId="43" fillId="2" borderId="0" xfId="0" applyNumberFormat="1" applyFont="1"/>
    <xf numFmtId="0" fontId="44" fillId="2" borderId="0" xfId="0" applyNumberFormat="1" applyFont="1"/>
    <xf numFmtId="0" fontId="31" fillId="5" borderId="0" xfId="0" applyNumberFormat="1" applyFont="1" applyFill="1" applyAlignment="1">
      <alignment horizontal="left"/>
    </xf>
    <xf numFmtId="0" fontId="30" fillId="5" borderId="0" xfId="0" applyNumberFormat="1" applyFont="1" applyFill="1" applyAlignment="1">
      <alignment horizontal="left"/>
    </xf>
    <xf numFmtId="0" fontId="10" fillId="5" borderId="0" xfId="0" applyNumberFormat="1" applyFont="1" applyFill="1" applyAlignment="1">
      <alignment horizontal="center"/>
    </xf>
    <xf numFmtId="0" fontId="45" fillId="2" borderId="0" xfId="0" applyNumberFormat="1" applyFont="1"/>
    <xf numFmtId="37" fontId="36" fillId="2" borderId="0" xfId="0" applyNumberFormat="1" applyFont="1"/>
    <xf numFmtId="0" fontId="32" fillId="2" borderId="0" xfId="0" applyNumberFormat="1" applyFont="1" applyBorder="1" applyAlignment="1">
      <alignment horizontal="left" vertical="center"/>
    </xf>
    <xf numFmtId="0" fontId="32" fillId="2" borderId="0" xfId="0" applyNumberFormat="1" applyFont="1" applyBorder="1" applyAlignment="1">
      <alignment horizontal="center" vertical="center"/>
    </xf>
    <xf numFmtId="37" fontId="46" fillId="2" borderId="0" xfId="0" applyNumberFormat="1" applyFont="1"/>
    <xf numFmtId="0" fontId="42" fillId="2" borderId="0" xfId="0" applyNumberFormat="1" applyFont="1"/>
    <xf numFmtId="37" fontId="24" fillId="2" borderId="0" xfId="0" applyNumberFormat="1" applyFont="1" applyFill="1"/>
    <xf numFmtId="37" fontId="5" fillId="2" borderId="0" xfId="0" applyNumberFormat="1" applyFont="1" applyBorder="1"/>
    <xf numFmtId="37" fontId="0" fillId="2" borderId="0" xfId="0" applyNumberFormat="1" applyFont="1" applyBorder="1"/>
    <xf numFmtId="37" fontId="43" fillId="2" borderId="0" xfId="0" applyNumberFormat="1" applyFont="1" applyAlignment="1">
      <alignment horizontal="left"/>
    </xf>
    <xf numFmtId="37" fontId="43" fillId="2" borderId="0" xfId="0" quotePrefix="1" applyNumberFormat="1" applyFont="1" applyAlignment="1">
      <alignment horizontal="left"/>
    </xf>
    <xf numFmtId="37" fontId="47" fillId="2" borderId="0" xfId="0" applyNumberFormat="1" applyFont="1"/>
    <xf numFmtId="37" fontId="34" fillId="8" borderId="0" xfId="0" applyNumberFormat="1" applyFont="1" applyFill="1" applyBorder="1"/>
    <xf numFmtId="37" fontId="5" fillId="8" borderId="0" xfId="0" applyNumberFormat="1" applyFont="1" applyFill="1" applyBorder="1"/>
    <xf numFmtId="37" fontId="3" fillId="8" borderId="0" xfId="0" applyNumberFormat="1" applyFont="1" applyFill="1"/>
    <xf numFmtId="37" fontId="0" fillId="8" borderId="0" xfId="0" applyNumberFormat="1" applyFont="1" applyFill="1" applyBorder="1"/>
    <xf numFmtId="37" fontId="1" fillId="8" borderId="0" xfId="0" applyNumberFormat="1" applyFont="1" applyFill="1"/>
    <xf numFmtId="37" fontId="24" fillId="8" borderId="0" xfId="0" applyNumberFormat="1" applyFont="1" applyFill="1"/>
    <xf numFmtId="1" fontId="46" fillId="2" borderId="0" xfId="0" quotePrefix="1" applyNumberFormat="1" applyFont="1" applyAlignment="1">
      <alignment horizontal="center"/>
    </xf>
    <xf numFmtId="165" fontId="46" fillId="2" borderId="0" xfId="0" quotePrefix="1" applyNumberFormat="1" applyFont="1" applyAlignment="1">
      <alignment horizontal="center"/>
    </xf>
    <xf numFmtId="37" fontId="46" fillId="2" borderId="0" xfId="0" applyNumberFormat="1" applyFont="1" applyAlignment="1">
      <alignment horizontal="center"/>
    </xf>
    <xf numFmtId="37" fontId="48" fillId="2" borderId="0" xfId="0" quotePrefix="1" applyNumberFormat="1" applyFont="1" applyAlignment="1">
      <alignment horizontal="center"/>
    </xf>
    <xf numFmtId="37" fontId="43" fillId="5" borderId="0" xfId="0" applyNumberFormat="1" applyFont="1" applyFill="1" applyAlignment="1">
      <alignment horizontal="left"/>
    </xf>
    <xf numFmtId="37" fontId="27" fillId="5" borderId="0" xfId="0" applyNumberFormat="1" applyFont="1" applyFill="1" applyBorder="1" applyAlignment="1">
      <alignment wrapText="1"/>
    </xf>
    <xf numFmtId="0" fontId="28" fillId="5" borderId="0" xfId="0" applyNumberFormat="1" applyFont="1" applyFill="1" applyBorder="1" applyAlignment="1">
      <alignment wrapText="1"/>
    </xf>
    <xf numFmtId="37" fontId="27" fillId="5" borderId="0" xfId="0" applyNumberFormat="1" applyFont="1" applyFill="1"/>
    <xf numFmtId="44" fontId="27" fillId="5" borderId="0" xfId="0" applyNumberFormat="1" applyFont="1" applyFill="1" applyBorder="1"/>
    <xf numFmtId="44" fontId="1" fillId="5" borderId="0" xfId="0" applyNumberFormat="1" applyFont="1" applyFill="1"/>
    <xf numFmtId="44" fontId="1" fillId="5" borderId="0" xfId="0" applyNumberFormat="1" applyFont="1" applyFill="1" applyBorder="1"/>
    <xf numFmtId="0" fontId="14" fillId="5" borderId="0" xfId="0" applyNumberFormat="1" applyFont="1" applyFill="1"/>
    <xf numFmtId="37" fontId="37" fillId="8" borderId="0" xfId="0" applyNumberFormat="1" applyFont="1" applyFill="1"/>
    <xf numFmtId="42" fontId="0" fillId="7" borderId="4" xfId="0" applyNumberFormat="1" applyFont="1" applyFill="1" applyBorder="1"/>
    <xf numFmtId="42" fontId="0" fillId="7" borderId="8" xfId="0" applyNumberFormat="1" applyFont="1" applyFill="1" applyBorder="1"/>
    <xf numFmtId="5" fontId="49" fillId="2" borderId="0" xfId="0" applyNumberFormat="1" applyFont="1"/>
    <xf numFmtId="5" fontId="49" fillId="2" borderId="0" xfId="0" applyNumberFormat="1" applyFont="1" applyAlignment="1">
      <alignment horizontal="left"/>
    </xf>
    <xf numFmtId="37" fontId="25" fillId="5" borderId="0" xfId="0" applyNumberFormat="1" applyFont="1" applyFill="1"/>
    <xf numFmtId="37" fontId="46" fillId="5" borderId="0" xfId="0" applyNumberFormat="1" applyFont="1" applyFill="1"/>
    <xf numFmtId="37" fontId="12" fillId="5" borderId="0" xfId="0" applyNumberFormat="1" applyFont="1" applyFill="1"/>
    <xf numFmtId="37" fontId="50" fillId="2" borderId="0" xfId="0" applyNumberFormat="1" applyFont="1" applyAlignment="1">
      <alignment horizontal="center"/>
    </xf>
    <xf numFmtId="44" fontId="1" fillId="6" borderId="4" xfId="0" applyNumberFormat="1" applyFont="1" applyFill="1" applyBorder="1"/>
    <xf numFmtId="0" fontId="10" fillId="5" borderId="0" xfId="0" applyNumberFormat="1" applyFont="1" applyFill="1" applyAlignment="1">
      <alignment horizontal="right"/>
    </xf>
    <xf numFmtId="37" fontId="0" fillId="5" borderId="0" xfId="0" applyNumberFormat="1" applyFont="1" applyFill="1" applyBorder="1"/>
    <xf numFmtId="42" fontId="0" fillId="6" borderId="4" xfId="0" applyNumberFormat="1" applyFont="1" applyFill="1" applyBorder="1"/>
    <xf numFmtId="42" fontId="0" fillId="6" borderId="0" xfId="0" applyNumberFormat="1" applyFont="1" applyFill="1" applyBorder="1"/>
    <xf numFmtId="42" fontId="0" fillId="2" borderId="19" xfId="0" applyNumberFormat="1" applyFont="1" applyBorder="1"/>
    <xf numFmtId="42" fontId="0" fillId="2" borderId="0" xfId="0" applyNumberFormat="1" applyFont="1" applyBorder="1" applyAlignment="1">
      <alignment wrapText="1"/>
    </xf>
    <xf numFmtId="0" fontId="0" fillId="2" borderId="0" xfId="0" applyNumberFormat="1" applyBorder="1" applyAlignment="1">
      <alignment wrapText="1"/>
    </xf>
    <xf numFmtId="0" fontId="14" fillId="5" borderId="0" xfId="0" applyNumberFormat="1" applyFont="1" applyFill="1" applyBorder="1" applyAlignment="1">
      <alignment wrapText="1"/>
    </xf>
    <xf numFmtId="0" fontId="0" fillId="2" borderId="0" xfId="0" applyNumberFormat="1" applyFont="1" applyBorder="1" applyAlignment="1">
      <alignment wrapText="1"/>
    </xf>
    <xf numFmtId="42" fontId="0" fillId="2" borderId="2" xfId="0" applyNumberFormat="1" applyFont="1" applyBorder="1"/>
    <xf numFmtId="42" fontId="0" fillId="6" borderId="7" xfId="0" applyNumberFormat="1" applyFont="1" applyFill="1" applyBorder="1"/>
    <xf numFmtId="42" fontId="0" fillId="6" borderId="8" xfId="0" applyNumberFormat="1" applyFont="1" applyFill="1" applyBorder="1"/>
    <xf numFmtId="0" fontId="53" fillId="2" borderId="0" xfId="0" applyNumberFormat="1" applyFont="1"/>
    <xf numFmtId="42" fontId="0" fillId="5" borderId="0" xfId="0" applyNumberFormat="1" applyFont="1" applyFill="1" applyBorder="1" applyAlignment="1">
      <alignment horizontal="center" wrapText="1"/>
    </xf>
    <xf numFmtId="0" fontId="0" fillId="5" borderId="0" xfId="0" applyNumberFormat="1" applyFill="1" applyBorder="1" applyAlignment="1">
      <alignment wrapText="1"/>
    </xf>
    <xf numFmtId="0" fontId="31" fillId="2" borderId="0" xfId="0" applyNumberFormat="1" applyFont="1" applyAlignment="1">
      <alignment horizontal="left"/>
    </xf>
    <xf numFmtId="37" fontId="1" fillId="8" borderId="0" xfId="0" applyNumberFormat="1" applyFont="1" applyFill="1" applyBorder="1"/>
    <xf numFmtId="37" fontId="16" fillId="2" borderId="0" xfId="0" applyNumberFormat="1" applyFont="1"/>
    <xf numFmtId="37" fontId="42" fillId="2" borderId="0" xfId="0" applyNumberFormat="1" applyFont="1"/>
    <xf numFmtId="44" fontId="27" fillId="6" borderId="0" xfId="0" applyNumberFormat="1" applyFont="1" applyFill="1" applyBorder="1"/>
    <xf numFmtId="42" fontId="1" fillId="2" borderId="0" xfId="0" applyNumberFormat="1" applyFont="1" applyBorder="1"/>
    <xf numFmtId="37" fontId="27" fillId="2" borderId="0" xfId="0" applyNumberFormat="1" applyFont="1" applyBorder="1"/>
    <xf numFmtId="37" fontId="27" fillId="5" borderId="0" xfId="0" applyNumberFormat="1" applyFont="1" applyFill="1" applyBorder="1"/>
    <xf numFmtId="42" fontId="1" fillId="5" borderId="0" xfId="0" applyNumberFormat="1" applyFont="1" applyFill="1" applyBorder="1"/>
    <xf numFmtId="42" fontId="1" fillId="2" borderId="7" xfId="0" applyNumberFormat="1" applyFont="1" applyBorder="1"/>
    <xf numFmtId="44" fontId="27" fillId="5" borderId="4" xfId="0" applyNumberFormat="1" applyFont="1" applyFill="1" applyBorder="1"/>
    <xf numFmtId="37" fontId="48" fillId="5" borderId="0" xfId="0" applyNumberFormat="1" applyFont="1" applyFill="1" applyBorder="1" applyAlignment="1"/>
    <xf numFmtId="37" fontId="54" fillId="5" borderId="0" xfId="0" applyNumberFormat="1" applyFont="1" applyFill="1" applyBorder="1" applyAlignment="1">
      <alignment wrapText="1"/>
    </xf>
    <xf numFmtId="0" fontId="55" fillId="5" borderId="0" xfId="0" applyNumberFormat="1" applyFont="1" applyFill="1" applyBorder="1" applyAlignment="1">
      <alignment wrapText="1"/>
    </xf>
    <xf numFmtId="0" fontId="21" fillId="5" borderId="0" xfId="0" applyNumberFormat="1" applyFont="1" applyFill="1" applyBorder="1" applyAlignment="1">
      <alignment wrapText="1"/>
    </xf>
    <xf numFmtId="5" fontId="49" fillId="2" borderId="0" xfId="0" applyNumberFormat="1" applyFont="1" applyAlignment="1">
      <alignment horizontal="right"/>
    </xf>
    <xf numFmtId="42" fontId="0" fillId="6" borderId="7" xfId="0" applyNumberFormat="1" applyFont="1" applyFill="1" applyBorder="1" applyAlignment="1">
      <alignment horizontal="center" wrapText="1"/>
    </xf>
    <xf numFmtId="0" fontId="0" fillId="2" borderId="7" xfId="0" applyNumberFormat="1" applyBorder="1" applyAlignment="1">
      <alignment wrapText="1"/>
    </xf>
    <xf numFmtId="42" fontId="0" fillId="5" borderId="2" xfId="0" applyNumberFormat="1" applyFont="1" applyFill="1" applyBorder="1" applyAlignment="1">
      <alignment horizontal="center" wrapText="1"/>
    </xf>
    <xf numFmtId="0" fontId="0" fillId="5" borderId="2" xfId="0" applyNumberFormat="1" applyFill="1" applyBorder="1" applyAlignment="1">
      <alignment wrapText="1"/>
    </xf>
    <xf numFmtId="0" fontId="41" fillId="5" borderId="0" xfId="0" applyNumberFormat="1" applyFont="1" applyFill="1" applyBorder="1" applyAlignment="1">
      <alignment horizontal="left" vertical="center" wrapText="1"/>
    </xf>
    <xf numFmtId="0" fontId="40" fillId="2" borderId="0" xfId="0" applyNumberFormat="1" applyFont="1" applyBorder="1" applyAlignment="1">
      <alignment vertical="center" wrapText="1"/>
    </xf>
    <xf numFmtId="0" fontId="0" fillId="6" borderId="7" xfId="0" applyNumberFormat="1" applyFill="1" applyBorder="1" applyAlignment="1">
      <alignment wrapText="1"/>
    </xf>
    <xf numFmtId="42" fontId="0" fillId="5" borderId="7" xfId="0" applyNumberFormat="1" applyFont="1" applyFill="1" applyBorder="1" applyAlignment="1">
      <alignment horizontal="center" wrapText="1"/>
    </xf>
    <xf numFmtId="0" fontId="0" fillId="5" borderId="7" xfId="0" applyNumberFormat="1" applyFont="1" applyFill="1" applyBorder="1" applyAlignment="1">
      <alignment horizontal="left" wrapText="1"/>
    </xf>
    <xf numFmtId="0" fontId="0" fillId="2" borderId="7" xfId="0" applyNumberFormat="1" applyBorder="1" applyAlignment="1">
      <alignment horizontal="left" wrapText="1"/>
    </xf>
    <xf numFmtId="0" fontId="0" fillId="5" borderId="16" xfId="0" applyNumberFormat="1" applyFont="1" applyFill="1" applyBorder="1" applyAlignment="1">
      <alignment horizontal="left" wrapText="1"/>
    </xf>
    <xf numFmtId="0" fontId="0" fillId="2" borderId="16" xfId="0" applyNumberFormat="1" applyBorder="1" applyAlignment="1">
      <alignment horizontal="left" wrapText="1"/>
    </xf>
    <xf numFmtId="42" fontId="0" fillId="6" borderId="7" xfId="0" applyNumberFormat="1" applyFont="1" applyFill="1" applyBorder="1" applyAlignment="1">
      <alignment wrapText="1"/>
    </xf>
    <xf numFmtId="42" fontId="0" fillId="2" borderId="2" xfId="0" applyNumberFormat="1" applyFont="1" applyBorder="1" applyAlignment="1">
      <alignment wrapText="1"/>
    </xf>
    <xf numFmtId="0" fontId="0" fillId="2" borderId="2" xfId="0" applyNumberFormat="1" applyBorder="1" applyAlignment="1">
      <alignment wrapText="1"/>
    </xf>
    <xf numFmtId="42" fontId="0" fillId="6" borderId="16" xfId="0" applyNumberFormat="1" applyFont="1" applyFill="1" applyBorder="1" applyAlignment="1">
      <alignment wrapText="1"/>
    </xf>
    <xf numFmtId="0" fontId="0" fillId="2" borderId="16" xfId="0" applyNumberFormat="1" applyBorder="1" applyAlignment="1">
      <alignment wrapText="1"/>
    </xf>
    <xf numFmtId="0" fontId="0" fillId="5" borderId="4" xfId="0" applyNumberFormat="1" applyFont="1" applyFill="1" applyBorder="1" applyAlignment="1">
      <alignment wrapText="1"/>
    </xf>
    <xf numFmtId="0" fontId="0" fillId="2" borderId="4" xfId="0" applyNumberFormat="1" applyFont="1" applyBorder="1" applyAlignment="1">
      <alignment wrapText="1"/>
    </xf>
    <xf numFmtId="0" fontId="0" fillId="5" borderId="7" xfId="0" applyNumberFormat="1" applyFont="1" applyFill="1" applyBorder="1" applyAlignment="1">
      <alignment wrapText="1"/>
    </xf>
    <xf numFmtId="0" fontId="0" fillId="2" borderId="7" xfId="0" applyNumberFormat="1" applyFont="1" applyBorder="1" applyAlignment="1">
      <alignment wrapText="1"/>
    </xf>
    <xf numFmtId="0" fontId="21" fillId="5" borderId="0" xfId="0" applyNumberFormat="1" applyFont="1" applyFill="1" applyAlignment="1">
      <alignment wrapText="1"/>
    </xf>
    <xf numFmtId="0" fontId="0" fillId="2" borderId="0" xfId="0" applyNumberFormat="1" applyAlignment="1">
      <alignment wrapText="1"/>
    </xf>
    <xf numFmtId="0" fontId="0" fillId="2" borderId="0" xfId="0" applyNumberFormat="1" applyFont="1" applyAlignment="1">
      <alignment wrapText="1"/>
    </xf>
    <xf numFmtId="0" fontId="14" fillId="5" borderId="0" xfId="0" applyNumberFormat="1" applyFont="1" applyFill="1" applyBorder="1" applyAlignment="1">
      <alignment wrapText="1"/>
    </xf>
    <xf numFmtId="0" fontId="0" fillId="2" borderId="0" xfId="0" applyNumberFormat="1" applyFont="1" applyBorder="1" applyAlignment="1">
      <alignment wrapText="1"/>
    </xf>
    <xf numFmtId="42" fontId="0" fillId="2" borderId="19" xfId="0" applyNumberFormat="1" applyFont="1" applyBorder="1" applyAlignment="1">
      <alignment wrapText="1"/>
    </xf>
    <xf numFmtId="0" fontId="0" fillId="2" borderId="19" xfId="0" applyNumberFormat="1" applyBorder="1" applyAlignment="1">
      <alignment wrapText="1"/>
    </xf>
    <xf numFmtId="0" fontId="21" fillId="2" borderId="0" xfId="0" applyNumberFormat="1" applyFont="1" applyAlignment="1">
      <alignment wrapText="1"/>
    </xf>
    <xf numFmtId="0" fontId="14" fillId="5" borderId="3" xfId="0" applyNumberFormat="1" applyFont="1" applyFill="1" applyBorder="1" applyAlignment="1">
      <alignment wrapText="1"/>
    </xf>
    <xf numFmtId="0" fontId="0" fillId="2" borderId="3" xfId="0" applyNumberFormat="1" applyFont="1" applyBorder="1" applyAlignment="1">
      <alignment wrapText="1"/>
    </xf>
    <xf numFmtId="37" fontId="54" fillId="5" borderId="7" xfId="0" applyNumberFormat="1" applyFont="1" applyFill="1" applyBorder="1" applyAlignment="1">
      <alignment wrapText="1"/>
    </xf>
    <xf numFmtId="0" fontId="55" fillId="5" borderId="7" xfId="0" applyNumberFormat="1" applyFont="1" applyFill="1" applyBorder="1" applyAlignment="1">
      <alignment wrapText="1"/>
    </xf>
    <xf numFmtId="0" fontId="21" fillId="5" borderId="7" xfId="0" applyNumberFormat="1" applyFont="1" applyFill="1" applyBorder="1" applyAlignment="1">
      <alignment wrapText="1"/>
    </xf>
    <xf numFmtId="37" fontId="46" fillId="2" borderId="0" xfId="0" applyNumberFormat="1" applyFont="1" applyAlignment="1">
      <alignment horizontal="center" wrapText="1"/>
    </xf>
    <xf numFmtId="0" fontId="38" fillId="2" borderId="0" xfId="0" applyNumberFormat="1" applyFont="1" applyAlignment="1">
      <alignment horizontal="center" wrapText="1"/>
    </xf>
    <xf numFmtId="37" fontId="46" fillId="2" borderId="0" xfId="0" applyNumberFormat="1" applyFont="1" applyAlignment="1">
      <alignment horizontal="left" wrapText="1"/>
    </xf>
    <xf numFmtId="0" fontId="38" fillId="2" borderId="0" xfId="0" applyNumberFormat="1" applyFont="1" applyAlignment="1">
      <alignment horizontal="left" wrapText="1"/>
    </xf>
    <xf numFmtId="37" fontId="27" fillId="5" borderId="18" xfId="0" applyNumberFormat="1" applyFont="1" applyFill="1" applyBorder="1" applyAlignment="1">
      <alignment wrapText="1"/>
    </xf>
    <xf numFmtId="0" fontId="28" fillId="5" borderId="4" xfId="0" applyNumberFormat="1" applyFont="1" applyFill="1" applyBorder="1" applyAlignment="1">
      <alignment wrapText="1"/>
    </xf>
    <xf numFmtId="37" fontId="27" fillId="5" borderId="4" xfId="0" applyNumberFormat="1" applyFont="1" applyFill="1" applyBorder="1" applyAlignment="1">
      <alignment wrapText="1"/>
    </xf>
    <xf numFmtId="37" fontId="50" fillId="2" borderId="0" xfId="0" applyNumberFormat="1" applyFont="1" applyAlignment="1">
      <alignment horizontal="center" wrapText="1"/>
    </xf>
    <xf numFmtId="0" fontId="33" fillId="2" borderId="0" xfId="0" applyNumberFormat="1" applyFont="1" applyAlignment="1">
      <alignment horizontal="center" wrapText="1"/>
    </xf>
    <xf numFmtId="14" fontId="0" fillId="6" borderId="11" xfId="0" applyNumberFormat="1" applyFont="1" applyFill="1" applyBorder="1" applyAlignment="1">
      <alignment horizontal="center" vertical="center" wrapText="1"/>
    </xf>
    <xf numFmtId="14" fontId="0" fillId="6" borderId="12" xfId="0" applyNumberFormat="1" applyFont="1" applyFill="1" applyBorder="1" applyAlignment="1">
      <alignment horizontal="center" vertical="center" wrapText="1"/>
    </xf>
    <xf numFmtId="14" fontId="0" fillId="6" borderId="13" xfId="0" applyNumberFormat="1" applyFont="1" applyFill="1" applyBorder="1" applyAlignment="1">
      <alignment horizontal="center" vertical="center" wrapText="1"/>
    </xf>
    <xf numFmtId="14" fontId="0" fillId="6" borderId="14" xfId="0" applyNumberFormat="1" applyFont="1" applyFill="1" applyBorder="1" applyAlignment="1">
      <alignment horizontal="center" vertical="center" wrapText="1"/>
    </xf>
    <xf numFmtId="37" fontId="27" fillId="5" borderId="7" xfId="0" applyNumberFormat="1" applyFont="1" applyFill="1" applyBorder="1" applyAlignment="1">
      <alignment wrapText="1"/>
    </xf>
    <xf numFmtId="0" fontId="28" fillId="5" borderId="7" xfId="0" applyNumberFormat="1" applyFont="1" applyFill="1" applyBorder="1" applyAlignment="1">
      <alignment wrapText="1"/>
    </xf>
    <xf numFmtId="0" fontId="0" fillId="5" borderId="7" xfId="0" applyNumberFormat="1" applyFill="1" applyBorder="1" applyAlignment="1">
      <alignment wrapText="1"/>
    </xf>
    <xf numFmtId="37" fontId="46" fillId="5" borderId="0" xfId="0" applyNumberFormat="1" applyFont="1" applyFill="1" applyAlignment="1">
      <alignment horizontal="left" wrapText="1"/>
    </xf>
    <xf numFmtId="0" fontId="38" fillId="5" borderId="0" xfId="0" applyNumberFormat="1" applyFont="1" applyFill="1" applyAlignment="1">
      <alignment horizontal="left" wrapText="1"/>
    </xf>
    <xf numFmtId="37" fontId="27" fillId="5" borderId="0" xfId="0" applyNumberFormat="1" applyFont="1" applyFill="1" applyBorder="1" applyAlignment="1">
      <alignment wrapText="1"/>
    </xf>
    <xf numFmtId="0" fontId="28" fillId="5" borderId="0" xfId="0" applyNumberFormat="1" applyFont="1" applyFill="1" applyBorder="1" applyAlignment="1">
      <alignment wrapText="1"/>
    </xf>
    <xf numFmtId="37" fontId="1" fillId="5" borderId="9" xfId="0" applyNumberFormat="1" applyFont="1" applyFill="1" applyBorder="1" applyAlignment="1">
      <alignment wrapText="1"/>
    </xf>
    <xf numFmtId="0" fontId="0" fillId="5" borderId="9" xfId="0" applyNumberFormat="1" applyFont="1" applyFill="1" applyBorder="1" applyAlignment="1">
      <alignment wrapText="1"/>
    </xf>
    <xf numFmtId="37" fontId="1" fillId="5" borderId="10" xfId="0" applyNumberFormat="1" applyFont="1" applyFill="1" applyBorder="1" applyAlignment="1">
      <alignment wrapText="1"/>
    </xf>
    <xf numFmtId="37" fontId="46" fillId="5" borderId="0" xfId="0" applyNumberFormat="1" applyFont="1" applyFill="1" applyAlignment="1">
      <alignment horizontal="center" wrapText="1"/>
    </xf>
    <xf numFmtId="0" fontId="38" fillId="5" borderId="0" xfId="0" applyNumberFormat="1" applyFont="1" applyFill="1" applyAlignment="1">
      <alignment horizontal="center" wrapText="1"/>
    </xf>
    <xf numFmtId="0" fontId="14" fillId="2" borderId="0" xfId="0" applyNumberFormat="1" applyFont="1" applyBorder="1" applyAlignment="1">
      <alignment horizontal="left" vertical="center" wrapText="1"/>
    </xf>
    <xf numFmtId="0" fontId="0" fillId="2" borderId="0" xfId="0" applyNumberFormat="1" applyFont="1" applyBorder="1" applyAlignment="1">
      <alignment vertical="center" wrapText="1"/>
    </xf>
    <xf numFmtId="0" fontId="16" fillId="2" borderId="15" xfId="0" applyNumberFormat="1" applyFont="1" applyBorder="1" applyAlignment="1">
      <alignment horizontal="center"/>
    </xf>
    <xf numFmtId="0" fontId="16" fillId="2" borderId="16" xfId="0" applyNumberFormat="1" applyFont="1" applyBorder="1" applyAlignment="1">
      <alignment horizontal="center"/>
    </xf>
    <xf numFmtId="0" fontId="16" fillId="2" borderId="17" xfId="0" applyNumberFormat="1" applyFont="1" applyBorder="1" applyAlignment="1">
      <alignment horizontal="center"/>
    </xf>
    <xf numFmtId="0" fontId="56" fillId="2" borderId="0" xfId="0" applyNumberFormat="1" applyFont="1" applyAlignment="1">
      <alignment horizontal="centerContinuous"/>
    </xf>
    <xf numFmtId="0" fontId="57" fillId="5" borderId="0" xfId="0" applyNumberFormat="1" applyFont="1" applyFill="1" applyBorder="1" applyAlignment="1">
      <alignment horizontal="left" vertical="center" wrapText="1"/>
    </xf>
    <xf numFmtId="0" fontId="21" fillId="2" borderId="0" xfId="0" applyNumberFormat="1" applyFont="1" applyAlignment="1">
      <alignment vertical="center" wrapText="1"/>
    </xf>
    <xf numFmtId="0" fontId="56" fillId="5" borderId="0" xfId="0" applyNumberFormat="1" applyFont="1" applyFill="1" applyAlignment="1">
      <alignment horizontal="centerContinuous"/>
    </xf>
    <xf numFmtId="0" fontId="56" fillId="2" borderId="0" xfId="0" applyNumberFormat="1" applyFont="1"/>
  </cellXfs>
  <cellStyles count="1">
    <cellStyle name="Normal" xfId="0" builtinId="0"/>
  </cellStyles>
  <dxfs count="0"/>
  <tableStyles count="0" defaultTableStyle="TableStyleMedium2" defaultPivotStyle="PivotStyleLight16"/>
  <colors>
    <mruColors>
      <color rgb="FFCCFFCC"/>
      <color rgb="FF0033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225"/>
  <sheetViews>
    <sheetView showGridLines="0" showZeros="0" tabSelected="1" showOutlineSymbols="0" view="pageBreakPreview" zoomScaleNormal="90" zoomScaleSheetLayoutView="100" workbookViewId="0">
      <pane ySplit="7" topLeftCell="A8" activePane="bottomLeft" state="frozen"/>
      <selection pane="bottomLeft" activeCell="J5" sqref="J5"/>
    </sheetView>
  </sheetViews>
  <sheetFormatPr defaultColWidth="8.6328125" defaultRowHeight="15"/>
  <cols>
    <col min="1" max="1" width="1.6328125" style="50" customWidth="1"/>
    <col min="2" max="2" width="7.1796875" style="50" customWidth="1"/>
    <col min="3" max="3" width="8.90625" style="50" customWidth="1"/>
    <col min="4" max="5" width="3.6328125" style="50" customWidth="1"/>
    <col min="6" max="7" width="8.6328125" style="50"/>
    <col min="8" max="8" width="7.81640625" style="50" customWidth="1"/>
    <col min="9" max="9" width="12" style="50" customWidth="1"/>
    <col min="10" max="10" width="11.54296875" style="50" customWidth="1"/>
    <col min="11" max="11" width="14.6328125" style="50" customWidth="1"/>
    <col min="12" max="12" width="18.453125" style="50" customWidth="1"/>
    <col min="13" max="13" width="2.54296875" style="50" customWidth="1"/>
    <col min="14" max="14" width="1.36328125" style="50" customWidth="1"/>
    <col min="15" max="16384" width="8.6328125" style="50"/>
  </cols>
  <sheetData>
    <row r="2" spans="1:13" s="77" customFormat="1" ht="21.6" customHeight="1">
      <c r="A2" s="75"/>
      <c r="B2" s="159" t="s">
        <v>236</v>
      </c>
      <c r="C2" s="160"/>
      <c r="D2" s="160"/>
      <c r="E2" s="160"/>
      <c r="F2" s="160"/>
      <c r="G2" s="160"/>
      <c r="H2" s="160"/>
      <c r="I2" s="160"/>
      <c r="J2" s="160"/>
      <c r="K2" s="160"/>
      <c r="L2" s="160"/>
      <c r="M2" s="76"/>
    </row>
    <row r="3" spans="1:13" s="223" customFormat="1" ht="21" customHeight="1">
      <c r="A3" s="219"/>
      <c r="B3" s="220" t="s">
        <v>292</v>
      </c>
      <c r="C3" s="221"/>
      <c r="D3" s="221"/>
      <c r="E3" s="221"/>
      <c r="F3" s="221"/>
      <c r="G3" s="221"/>
      <c r="H3" s="221"/>
      <c r="I3" s="221"/>
      <c r="J3" s="221"/>
      <c r="K3" s="221"/>
      <c r="L3" s="221"/>
      <c r="M3" s="222"/>
    </row>
    <row r="4" spans="1:13" ht="21" customHeight="1">
      <c r="A4" s="51"/>
      <c r="B4" s="214" t="s">
        <v>129</v>
      </c>
      <c r="C4" s="215"/>
      <c r="D4" s="215"/>
      <c r="E4" s="215"/>
      <c r="F4" s="215"/>
      <c r="G4" s="215"/>
      <c r="H4" s="215"/>
      <c r="I4" s="215"/>
      <c r="J4" s="215"/>
      <c r="K4" s="215"/>
      <c r="L4" s="215"/>
      <c r="M4" s="57"/>
    </row>
    <row r="5" spans="1:13" ht="7.8" customHeight="1">
      <c r="B5" s="86"/>
      <c r="C5" s="87"/>
      <c r="D5" s="87"/>
      <c r="E5" s="87"/>
      <c r="F5" s="87"/>
      <c r="G5" s="87"/>
      <c r="H5" s="87"/>
      <c r="I5" s="87"/>
      <c r="J5" s="87"/>
      <c r="K5" s="87"/>
      <c r="L5" s="87"/>
      <c r="M5" s="57"/>
    </row>
    <row r="6" spans="1:13" ht="7.8" customHeight="1">
      <c r="B6" s="2"/>
    </row>
    <row r="7" spans="1:13">
      <c r="B7" s="80" t="s">
        <v>205</v>
      </c>
      <c r="C7" s="83" t="s">
        <v>1</v>
      </c>
      <c r="L7" s="124" t="s">
        <v>285</v>
      </c>
    </row>
    <row r="8" spans="1:13" ht="8.4" customHeight="1">
      <c r="B8" s="80"/>
      <c r="C8" s="83"/>
      <c r="L8" s="83"/>
    </row>
    <row r="9" spans="1:13" ht="15.6">
      <c r="B9" s="79" t="s">
        <v>2</v>
      </c>
      <c r="C9" s="81" t="s">
        <v>240</v>
      </c>
      <c r="D9" s="58" t="s">
        <v>284</v>
      </c>
      <c r="E9" s="59"/>
      <c r="F9" s="59"/>
      <c r="G9" s="59"/>
      <c r="H9" s="59"/>
      <c r="I9" s="59"/>
      <c r="J9" s="59"/>
      <c r="K9" s="59"/>
      <c r="L9" s="78">
        <f>+I160+I168</f>
        <v>0</v>
      </c>
    </row>
    <row r="10" spans="1:13" ht="15.6">
      <c r="B10" s="79"/>
      <c r="C10" s="82">
        <v>501</v>
      </c>
      <c r="D10" s="58" t="s">
        <v>3</v>
      </c>
      <c r="L10" s="61"/>
    </row>
    <row r="11" spans="1:13">
      <c r="B11" s="79"/>
      <c r="C11" s="81"/>
      <c r="E11" s="50" t="s">
        <v>4</v>
      </c>
      <c r="L11" s="61"/>
    </row>
    <row r="12" spans="1:13" ht="15.9" customHeight="1">
      <c r="B12" s="79" t="s">
        <v>6</v>
      </c>
      <c r="C12" s="81"/>
      <c r="F12" s="50" t="s">
        <v>7</v>
      </c>
      <c r="L12" s="60">
        <v>0</v>
      </c>
    </row>
    <row r="13" spans="1:13" ht="15.9" customHeight="1">
      <c r="B13" s="79" t="s">
        <v>8</v>
      </c>
      <c r="C13" s="81"/>
      <c r="F13" s="56" t="s">
        <v>230</v>
      </c>
      <c r="I13" s="203" t="s">
        <v>207</v>
      </c>
      <c r="J13" s="203"/>
      <c r="L13" s="60">
        <v>0</v>
      </c>
    </row>
    <row r="14" spans="1:13" ht="15.9" customHeight="1">
      <c r="B14" s="79" t="s">
        <v>9</v>
      </c>
      <c r="C14" s="81"/>
      <c r="F14" s="56" t="s">
        <v>230</v>
      </c>
      <c r="I14" s="203" t="s">
        <v>207</v>
      </c>
      <c r="J14" s="203"/>
      <c r="L14" s="60">
        <v>0</v>
      </c>
    </row>
    <row r="15" spans="1:13" ht="15.9" customHeight="1">
      <c r="B15" s="79" t="s">
        <v>10</v>
      </c>
      <c r="C15" s="81"/>
      <c r="F15" s="56" t="s">
        <v>230</v>
      </c>
      <c r="I15" s="203" t="s">
        <v>207</v>
      </c>
      <c r="J15" s="203"/>
      <c r="L15" s="60">
        <v>0</v>
      </c>
    </row>
    <row r="16" spans="1:13">
      <c r="B16" s="79"/>
      <c r="C16" s="81"/>
      <c r="L16" s="61"/>
    </row>
    <row r="17" spans="2:12" ht="15.6" thickBot="1">
      <c r="B17" s="79" t="s">
        <v>11</v>
      </c>
      <c r="C17" s="81"/>
      <c r="E17" s="50" t="s">
        <v>219</v>
      </c>
      <c r="L17" s="62">
        <f>SUM(L12:L15)</f>
        <v>0</v>
      </c>
    </row>
    <row r="18" spans="2:12">
      <c r="B18" s="79"/>
      <c r="C18" s="81"/>
      <c r="E18" s="50" t="s">
        <v>12</v>
      </c>
      <c r="L18" s="61"/>
    </row>
    <row r="19" spans="2:12">
      <c r="B19" s="79" t="s">
        <v>13</v>
      </c>
      <c r="C19" s="82">
        <v>502</v>
      </c>
      <c r="F19" s="50" t="s">
        <v>14</v>
      </c>
      <c r="L19" s="60">
        <v>0</v>
      </c>
    </row>
    <row r="20" spans="2:12">
      <c r="B20" s="79" t="s">
        <v>17</v>
      </c>
      <c r="C20" s="82">
        <v>510</v>
      </c>
      <c r="F20" s="56" t="s">
        <v>15</v>
      </c>
      <c r="L20" s="61"/>
    </row>
    <row r="21" spans="2:12" ht="15.9" customHeight="1">
      <c r="C21" s="81"/>
      <c r="F21" s="194"/>
      <c r="G21" s="194"/>
      <c r="H21" s="194"/>
      <c r="I21" s="194"/>
      <c r="L21" s="60">
        <v>0</v>
      </c>
    </row>
    <row r="22" spans="2:12" ht="15.9" customHeight="1">
      <c r="B22" s="79" t="s">
        <v>18</v>
      </c>
      <c r="C22" s="81"/>
      <c r="F22" s="194"/>
      <c r="G22" s="194"/>
      <c r="H22" s="194"/>
      <c r="I22" s="194"/>
      <c r="L22" s="60">
        <v>0</v>
      </c>
    </row>
    <row r="23" spans="2:12" ht="15.9" customHeight="1">
      <c r="B23" s="79" t="s">
        <v>19</v>
      </c>
      <c r="C23" s="81"/>
      <c r="F23" s="194"/>
      <c r="G23" s="194"/>
      <c r="H23" s="194"/>
      <c r="I23" s="194"/>
      <c r="L23" s="63">
        <v>0</v>
      </c>
    </row>
    <row r="24" spans="2:12" ht="15.9" customHeight="1">
      <c r="B24" s="79" t="s">
        <v>20</v>
      </c>
      <c r="C24" s="82">
        <v>525</v>
      </c>
      <c r="F24" s="55" t="s">
        <v>125</v>
      </c>
      <c r="G24" s="55"/>
      <c r="H24" s="55"/>
      <c r="I24" s="55"/>
      <c r="L24" s="60">
        <v>0</v>
      </c>
    </row>
    <row r="25" spans="2:12" ht="15.9" customHeight="1">
      <c r="B25" s="79" t="s">
        <v>21</v>
      </c>
      <c r="C25" s="82" t="s">
        <v>22</v>
      </c>
      <c r="F25" s="55" t="s">
        <v>127</v>
      </c>
      <c r="G25" s="55"/>
      <c r="H25" s="55"/>
      <c r="I25" s="55"/>
      <c r="L25" s="60">
        <v>0</v>
      </c>
    </row>
    <row r="26" spans="2:12" ht="15.9" customHeight="1">
      <c r="B26" s="79" t="s">
        <v>23</v>
      </c>
      <c r="C26" s="82">
        <v>535</v>
      </c>
      <c r="F26" s="55" t="s">
        <v>24</v>
      </c>
      <c r="G26" s="55"/>
      <c r="H26" s="55"/>
      <c r="I26" s="55"/>
      <c r="L26" s="60">
        <v>0</v>
      </c>
    </row>
    <row r="27" spans="2:12" ht="15.9" customHeight="1">
      <c r="B27" s="79"/>
      <c r="C27" s="82" t="s">
        <v>25</v>
      </c>
      <c r="F27" s="55" t="s">
        <v>220</v>
      </c>
      <c r="G27" s="55"/>
      <c r="H27" s="55"/>
      <c r="I27" s="55"/>
      <c r="L27" s="61"/>
    </row>
    <row r="28" spans="2:12" ht="15.9" customHeight="1">
      <c r="B28" s="79" t="s">
        <v>26</v>
      </c>
      <c r="C28" s="81"/>
      <c r="F28" s="194"/>
      <c r="G28" s="194"/>
      <c r="H28" s="194"/>
      <c r="I28" s="194"/>
      <c r="L28" s="60">
        <v>0</v>
      </c>
    </row>
    <row r="29" spans="2:12" ht="15.9" customHeight="1">
      <c r="B29" s="79" t="s">
        <v>27</v>
      </c>
      <c r="C29" s="81"/>
      <c r="F29" s="194"/>
      <c r="G29" s="194"/>
      <c r="H29" s="194"/>
      <c r="I29" s="194"/>
      <c r="L29" s="60">
        <v>0</v>
      </c>
    </row>
    <row r="30" spans="2:12" ht="15.9" customHeight="1">
      <c r="B30" s="79" t="s">
        <v>29</v>
      </c>
      <c r="C30" s="81"/>
      <c r="F30" s="194"/>
      <c r="G30" s="194"/>
      <c r="H30" s="194"/>
      <c r="I30" s="194"/>
      <c r="L30" s="60">
        <v>0</v>
      </c>
    </row>
    <row r="31" spans="2:12" ht="15.9" customHeight="1">
      <c r="B31" s="79"/>
      <c r="C31" s="82" t="s">
        <v>30</v>
      </c>
      <c r="F31" s="55" t="s">
        <v>221</v>
      </c>
      <c r="G31" s="55"/>
      <c r="H31" s="55"/>
      <c r="I31" s="55"/>
      <c r="L31" s="61"/>
    </row>
    <row r="32" spans="2:12" ht="15.9" customHeight="1">
      <c r="B32" s="79" t="s">
        <v>31</v>
      </c>
      <c r="C32" s="81"/>
      <c r="F32" s="194"/>
      <c r="G32" s="194"/>
      <c r="H32" s="194"/>
      <c r="I32" s="194"/>
      <c r="L32" s="60">
        <v>0</v>
      </c>
    </row>
    <row r="33" spans="2:12" ht="15.9" customHeight="1">
      <c r="B33" s="79" t="s">
        <v>32</v>
      </c>
      <c r="C33" s="81"/>
      <c r="F33" s="194"/>
      <c r="G33" s="194"/>
      <c r="H33" s="194"/>
      <c r="I33" s="194"/>
      <c r="L33" s="60">
        <v>0</v>
      </c>
    </row>
    <row r="34" spans="2:12" ht="15.9" customHeight="1">
      <c r="B34" s="79" t="s">
        <v>33</v>
      </c>
      <c r="C34" s="81"/>
      <c r="F34" s="194"/>
      <c r="G34" s="194"/>
      <c r="H34" s="194"/>
      <c r="I34" s="194"/>
      <c r="L34" s="60">
        <v>0</v>
      </c>
    </row>
    <row r="35" spans="2:12" ht="15.9" customHeight="1">
      <c r="B35" s="79"/>
      <c r="C35" s="82">
        <v>569</v>
      </c>
      <c r="F35" s="55" t="s">
        <v>222</v>
      </c>
      <c r="G35" s="55"/>
      <c r="H35" s="55"/>
      <c r="I35" s="55"/>
      <c r="L35" s="61"/>
    </row>
    <row r="36" spans="2:12" ht="15.9" customHeight="1">
      <c r="B36" s="79" t="s">
        <v>34</v>
      </c>
      <c r="C36" s="81"/>
      <c r="F36" s="194"/>
      <c r="G36" s="194"/>
      <c r="H36" s="194"/>
      <c r="I36" s="194"/>
      <c r="L36" s="60">
        <v>0</v>
      </c>
    </row>
    <row r="37" spans="2:12" ht="15.9" customHeight="1">
      <c r="B37" s="79" t="s">
        <v>35</v>
      </c>
      <c r="C37" s="81"/>
      <c r="F37" s="194"/>
      <c r="G37" s="194"/>
      <c r="H37" s="194"/>
      <c r="I37" s="194"/>
      <c r="L37" s="60">
        <v>0</v>
      </c>
    </row>
    <row r="38" spans="2:12" ht="15.9" customHeight="1">
      <c r="B38" s="79" t="s">
        <v>37</v>
      </c>
      <c r="C38" s="81"/>
      <c r="F38" s="194"/>
      <c r="G38" s="194"/>
      <c r="H38" s="194"/>
      <c r="I38" s="194"/>
      <c r="L38" s="60">
        <v>0</v>
      </c>
    </row>
    <row r="39" spans="2:12" ht="16.2" customHeight="1">
      <c r="B39" s="79"/>
      <c r="C39" s="81"/>
      <c r="L39" s="61"/>
    </row>
    <row r="40" spans="2:12" ht="16.2" thickBot="1">
      <c r="B40" s="79" t="s">
        <v>38</v>
      </c>
      <c r="C40" s="81"/>
      <c r="E40" s="59" t="s">
        <v>229</v>
      </c>
      <c r="L40" s="62">
        <f>SUM(L19:L38)</f>
        <v>0</v>
      </c>
    </row>
    <row r="41" spans="2:12" ht="7.8" customHeight="1">
      <c r="B41" s="79"/>
      <c r="C41" s="81"/>
      <c r="L41" s="61"/>
    </row>
    <row r="42" spans="2:12" ht="17.399999999999999" customHeight="1" thickBot="1">
      <c r="B42" s="79" t="s">
        <v>39</v>
      </c>
      <c r="C42" s="81"/>
      <c r="D42" s="58" t="s">
        <v>252</v>
      </c>
      <c r="L42" s="62">
        <f>+L17+L40</f>
        <v>0</v>
      </c>
    </row>
    <row r="43" spans="2:12" ht="15.6">
      <c r="B43" s="79"/>
      <c r="C43" s="81"/>
      <c r="D43" s="58"/>
      <c r="L43" s="61"/>
    </row>
    <row r="44" spans="2:12" ht="15.6">
      <c r="B44" s="79"/>
      <c r="C44" s="81"/>
      <c r="D44" s="58" t="s">
        <v>40</v>
      </c>
      <c r="L44" s="61"/>
    </row>
    <row r="45" spans="2:12" ht="15.9" customHeight="1">
      <c r="B45" s="79" t="s">
        <v>235</v>
      </c>
      <c r="C45" s="82">
        <v>601</v>
      </c>
      <c r="E45" s="50" t="s">
        <v>41</v>
      </c>
      <c r="L45" s="61"/>
    </row>
    <row r="46" spans="2:12" ht="15.9" customHeight="1">
      <c r="B46" s="79" t="s">
        <v>42</v>
      </c>
      <c r="C46" s="81"/>
      <c r="F46" s="50" t="s">
        <v>223</v>
      </c>
      <c r="L46" s="115">
        <f>+'Parts 2 and 3'!L200</f>
        <v>0</v>
      </c>
    </row>
    <row r="47" spans="2:12" ht="15.9" customHeight="1">
      <c r="B47" s="79" t="s">
        <v>43</v>
      </c>
      <c r="C47" s="81"/>
      <c r="F47" s="50" t="s">
        <v>44</v>
      </c>
      <c r="L47" s="115">
        <f>+'Parts 2 and 3'!L205</f>
        <v>0</v>
      </c>
    </row>
    <row r="48" spans="2:12" ht="15.9" customHeight="1">
      <c r="B48" s="79" t="s">
        <v>46</v>
      </c>
      <c r="C48" s="81"/>
      <c r="F48" s="50" t="s">
        <v>224</v>
      </c>
      <c r="L48" s="115">
        <f>+'Parts 2 and 3'!L223</f>
        <v>0</v>
      </c>
    </row>
    <row r="49" spans="2:12" ht="15.9" customHeight="1">
      <c r="B49" s="79" t="s">
        <v>48</v>
      </c>
      <c r="C49" s="82">
        <v>602</v>
      </c>
      <c r="E49" s="50" t="s">
        <v>49</v>
      </c>
      <c r="L49" s="60">
        <v>0</v>
      </c>
    </row>
    <row r="50" spans="2:12" ht="15.9" customHeight="1">
      <c r="B50" s="79" t="s">
        <v>254</v>
      </c>
      <c r="C50" s="82">
        <v>604</v>
      </c>
      <c r="E50" s="50" t="s">
        <v>253</v>
      </c>
      <c r="L50" s="60">
        <v>0</v>
      </c>
    </row>
    <row r="51" spans="2:12" ht="15.9" customHeight="1">
      <c r="B51" s="79"/>
      <c r="C51" s="82">
        <v>603</v>
      </c>
      <c r="E51" s="50" t="s">
        <v>50</v>
      </c>
      <c r="L51" s="61"/>
    </row>
    <row r="52" spans="2:12">
      <c r="B52" s="79" t="s">
        <v>51</v>
      </c>
      <c r="C52" s="81"/>
      <c r="F52" s="50" t="s">
        <v>225</v>
      </c>
      <c r="L52" s="60">
        <v>0</v>
      </c>
    </row>
    <row r="53" spans="2:12" ht="13.8" customHeight="1">
      <c r="B53" s="79" t="s">
        <v>52</v>
      </c>
      <c r="C53" s="81"/>
      <c r="F53" s="50" t="s">
        <v>226</v>
      </c>
      <c r="L53" s="60">
        <v>0</v>
      </c>
    </row>
    <row r="54" spans="2:12" ht="13.8" customHeight="1">
      <c r="B54" s="79" t="s">
        <v>53</v>
      </c>
      <c r="C54" s="81"/>
      <c r="F54" s="50" t="s">
        <v>227</v>
      </c>
      <c r="L54" s="60">
        <v>0</v>
      </c>
    </row>
    <row r="55" spans="2:12">
      <c r="B55" s="79"/>
      <c r="C55" s="81"/>
      <c r="L55" s="61"/>
    </row>
    <row r="56" spans="2:12" ht="15.9" customHeight="1">
      <c r="B56" s="79" t="s">
        <v>54</v>
      </c>
      <c r="C56" s="82">
        <v>605</v>
      </c>
      <c r="E56" s="50" t="s">
        <v>210</v>
      </c>
      <c r="L56" s="60">
        <v>0</v>
      </c>
    </row>
    <row r="57" spans="2:12" ht="15.9" customHeight="1">
      <c r="B57" s="79" t="s">
        <v>55</v>
      </c>
      <c r="C57" s="82">
        <v>610</v>
      </c>
      <c r="E57" s="50" t="s">
        <v>211</v>
      </c>
      <c r="L57" s="60">
        <v>0</v>
      </c>
    </row>
    <row r="58" spans="2:12" ht="15.9" customHeight="1">
      <c r="B58" s="79" t="s">
        <v>124</v>
      </c>
      <c r="C58" s="81">
        <v>615</v>
      </c>
      <c r="E58" s="50" t="s">
        <v>212</v>
      </c>
      <c r="L58" s="60">
        <v>0</v>
      </c>
    </row>
    <row r="59" spans="2:12" ht="15.9" customHeight="1">
      <c r="B59" s="79" t="s">
        <v>56</v>
      </c>
      <c r="C59" s="82" t="s">
        <v>119</v>
      </c>
      <c r="E59" s="50" t="s">
        <v>213</v>
      </c>
      <c r="L59" s="60">
        <v>0</v>
      </c>
    </row>
    <row r="60" spans="2:12" ht="15.9" customHeight="1">
      <c r="B60" s="79" t="s">
        <v>57</v>
      </c>
      <c r="C60" s="82">
        <v>625</v>
      </c>
      <c r="E60" s="50" t="s">
        <v>214</v>
      </c>
      <c r="L60" s="60">
        <v>0</v>
      </c>
    </row>
    <row r="61" spans="2:12" ht="15.9" customHeight="1">
      <c r="B61" s="79" t="s">
        <v>58</v>
      </c>
      <c r="C61" s="82">
        <v>628</v>
      </c>
      <c r="E61" s="50" t="s">
        <v>59</v>
      </c>
      <c r="L61" s="60">
        <v>0</v>
      </c>
    </row>
    <row r="62" spans="2:12" ht="15.9" customHeight="1">
      <c r="B62" s="79" t="s">
        <v>60</v>
      </c>
      <c r="C62" s="82">
        <v>635</v>
      </c>
      <c r="E62" s="50" t="s">
        <v>61</v>
      </c>
      <c r="L62" s="60">
        <v>0</v>
      </c>
    </row>
    <row r="63" spans="2:12" ht="15.9" customHeight="1">
      <c r="B63" s="79" t="s">
        <v>62</v>
      </c>
      <c r="C63" s="82">
        <v>640</v>
      </c>
      <c r="E63" s="50" t="s">
        <v>63</v>
      </c>
      <c r="L63" s="60">
        <v>0</v>
      </c>
    </row>
    <row r="64" spans="2:12" ht="15.9" customHeight="1">
      <c r="B64" s="79" t="s">
        <v>64</v>
      </c>
      <c r="C64" s="82" t="s">
        <v>65</v>
      </c>
      <c r="E64" s="50" t="s">
        <v>66</v>
      </c>
      <c r="L64" s="60">
        <v>0</v>
      </c>
    </row>
    <row r="65" spans="2:13" ht="15.9" customHeight="1">
      <c r="B65" s="79" t="s">
        <v>67</v>
      </c>
      <c r="C65" s="82" t="s">
        <v>68</v>
      </c>
      <c r="E65" s="50" t="s">
        <v>69</v>
      </c>
      <c r="L65" s="60">
        <v>0</v>
      </c>
    </row>
    <row r="66" spans="2:13" ht="15.9" customHeight="1">
      <c r="B66" s="79" t="s">
        <v>70</v>
      </c>
      <c r="C66" s="82">
        <v>660</v>
      </c>
      <c r="E66" s="50" t="s">
        <v>71</v>
      </c>
      <c r="L66" s="60">
        <v>0</v>
      </c>
    </row>
    <row r="67" spans="2:13" ht="15.9" customHeight="1">
      <c r="B67" s="79" t="s">
        <v>72</v>
      </c>
      <c r="C67" s="82">
        <v>680</v>
      </c>
      <c r="E67" s="50" t="s">
        <v>73</v>
      </c>
      <c r="F67" s="55"/>
      <c r="G67" s="55"/>
      <c r="H67" s="55"/>
      <c r="I67" s="55"/>
      <c r="L67" s="60">
        <v>0</v>
      </c>
    </row>
    <row r="68" spans="2:13" ht="15.9" customHeight="1">
      <c r="B68" s="79"/>
      <c r="C68" s="82">
        <v>669</v>
      </c>
      <c r="E68" s="50" t="s">
        <v>215</v>
      </c>
      <c r="F68" s="55"/>
      <c r="G68" s="55"/>
      <c r="H68" s="55"/>
      <c r="I68" s="55"/>
      <c r="L68" s="61"/>
    </row>
    <row r="69" spans="2:13" ht="15.9" customHeight="1">
      <c r="B69" s="79" t="s">
        <v>74</v>
      </c>
      <c r="C69" s="81"/>
      <c r="F69" s="194"/>
      <c r="G69" s="194"/>
      <c r="H69" s="194"/>
      <c r="I69" s="194"/>
      <c r="L69" s="60">
        <v>0</v>
      </c>
    </row>
    <row r="70" spans="2:13" ht="15.9" customHeight="1">
      <c r="B70" s="79" t="s">
        <v>75</v>
      </c>
      <c r="C70" s="81"/>
      <c r="F70" s="194"/>
      <c r="G70" s="194"/>
      <c r="H70" s="194"/>
      <c r="I70" s="194"/>
      <c r="L70" s="60">
        <v>0</v>
      </c>
    </row>
    <row r="71" spans="2:13">
      <c r="B71" s="79"/>
      <c r="C71" s="81"/>
      <c r="F71" s="55"/>
      <c r="G71" s="55"/>
      <c r="H71" s="55"/>
      <c r="I71" s="55"/>
      <c r="L71" s="61"/>
    </row>
    <row r="72" spans="2:13" ht="16.2" thickBot="1">
      <c r="B72" s="79" t="s">
        <v>76</v>
      </c>
      <c r="C72" s="81"/>
      <c r="D72" s="58" t="s">
        <v>228</v>
      </c>
      <c r="F72" s="55"/>
      <c r="G72" s="55"/>
      <c r="H72" s="55"/>
      <c r="I72" s="55"/>
      <c r="L72" s="62">
        <f>SUM(L46:L70)</f>
        <v>0</v>
      </c>
    </row>
    <row r="73" spans="2:13" ht="9.9" customHeight="1">
      <c r="B73" s="79"/>
      <c r="C73" s="81"/>
      <c r="L73" s="61"/>
    </row>
    <row r="74" spans="2:13" ht="16.2" thickBot="1">
      <c r="B74" s="79" t="s">
        <v>77</v>
      </c>
      <c r="C74" s="81"/>
      <c r="D74" s="58" t="s">
        <v>132</v>
      </c>
      <c r="E74" s="59"/>
      <c r="F74" s="59"/>
      <c r="G74" s="59"/>
      <c r="H74" s="59"/>
      <c r="I74" s="59"/>
      <c r="J74" s="59"/>
      <c r="K74" s="59"/>
      <c r="L74" s="65">
        <f>+L42-L72</f>
        <v>0</v>
      </c>
      <c r="M74" s="66"/>
    </row>
    <row r="75" spans="2:13">
      <c r="B75" s="79"/>
      <c r="C75" s="81"/>
      <c r="E75" s="74" t="s">
        <v>78</v>
      </c>
      <c r="L75" s="61"/>
    </row>
    <row r="76" spans="2:13" ht="9.9" customHeight="1">
      <c r="B76" s="79"/>
      <c r="C76" s="81"/>
      <c r="L76" s="61"/>
    </row>
    <row r="77" spans="2:13" ht="15.9" customHeight="1">
      <c r="B77" s="79"/>
      <c r="C77" s="81"/>
      <c r="D77" s="58" t="s">
        <v>130</v>
      </c>
      <c r="E77" s="58"/>
      <c r="F77" s="58"/>
      <c r="G77" s="58"/>
      <c r="H77" s="58"/>
      <c r="I77" s="58"/>
      <c r="L77" s="61"/>
    </row>
    <row r="78" spans="2:13" ht="15.9" customHeight="1">
      <c r="B78" s="79" t="s">
        <v>79</v>
      </c>
      <c r="C78" s="82">
        <v>520</v>
      </c>
      <c r="E78" s="50" t="s">
        <v>131</v>
      </c>
      <c r="L78" s="60">
        <v>0</v>
      </c>
    </row>
    <row r="79" spans="2:13" ht="15.9" customHeight="1">
      <c r="B79" s="79" t="s">
        <v>80</v>
      </c>
      <c r="C79" s="82" t="s">
        <v>81</v>
      </c>
      <c r="E79" s="50" t="s">
        <v>265</v>
      </c>
      <c r="L79" s="115">
        <f>+G142</f>
        <v>0</v>
      </c>
    </row>
    <row r="80" spans="2:13" ht="15.9" customHeight="1">
      <c r="B80" s="79"/>
      <c r="C80" s="82">
        <v>682</v>
      </c>
      <c r="E80" s="50" t="s">
        <v>201</v>
      </c>
      <c r="G80" s="67"/>
      <c r="H80" s="67"/>
      <c r="I80" s="67"/>
      <c r="L80" s="60">
        <v>0</v>
      </c>
    </row>
    <row r="81" spans="2:12" ht="15.9" customHeight="1">
      <c r="B81" s="79" t="s">
        <v>82</v>
      </c>
      <c r="C81" s="82" t="s">
        <v>234</v>
      </c>
      <c r="E81" s="50" t="s">
        <v>233</v>
      </c>
      <c r="L81" s="115">
        <f>+'Parts 2 and 3'!L175+'Parts 2 and 3'!L176</f>
        <v>0</v>
      </c>
    </row>
    <row r="82" spans="2:12" ht="15.9" customHeight="1">
      <c r="B82" s="79" t="s">
        <v>248</v>
      </c>
      <c r="C82" s="81" t="s">
        <v>255</v>
      </c>
      <c r="E82" s="50" t="s">
        <v>278</v>
      </c>
      <c r="J82" s="84"/>
      <c r="K82" s="84"/>
      <c r="L82" s="115">
        <f>+J181+J184</f>
        <v>0</v>
      </c>
    </row>
    <row r="83" spans="2:12" ht="15.9" customHeight="1">
      <c r="B83" s="79" t="s">
        <v>83</v>
      </c>
      <c r="C83" s="82">
        <v>670</v>
      </c>
      <c r="E83" s="50" t="s">
        <v>84</v>
      </c>
      <c r="L83" s="60">
        <v>0</v>
      </c>
    </row>
    <row r="84" spans="2:12" ht="15.9" customHeight="1">
      <c r="B84" s="79" t="s">
        <v>85</v>
      </c>
      <c r="C84" s="82" t="s">
        <v>126</v>
      </c>
      <c r="E84" s="50" t="s">
        <v>216</v>
      </c>
      <c r="L84" s="60">
        <v>0</v>
      </c>
    </row>
    <row r="85" spans="2:12" ht="15.9" customHeight="1">
      <c r="B85" s="79" t="s">
        <v>86</v>
      </c>
      <c r="C85" s="82">
        <v>588</v>
      </c>
      <c r="E85" s="50" t="s">
        <v>217</v>
      </c>
      <c r="L85" s="60">
        <v>0</v>
      </c>
    </row>
    <row r="86" spans="2:12" ht="15.9" customHeight="1">
      <c r="B86" s="79" t="s">
        <v>88</v>
      </c>
      <c r="C86" s="82" t="s">
        <v>89</v>
      </c>
      <c r="E86" s="50" t="s">
        <v>120</v>
      </c>
      <c r="L86" s="60">
        <v>0</v>
      </c>
    </row>
    <row r="87" spans="2:12" ht="15.9" customHeight="1">
      <c r="B87" s="79" t="s">
        <v>90</v>
      </c>
      <c r="C87" s="82" t="s">
        <v>91</v>
      </c>
      <c r="E87" s="50" t="s">
        <v>128</v>
      </c>
      <c r="L87" s="60">
        <v>0</v>
      </c>
    </row>
    <row r="88" spans="2:12">
      <c r="B88" s="79"/>
      <c r="C88" s="81"/>
      <c r="L88" s="61"/>
    </row>
    <row r="89" spans="2:12" ht="15.9" customHeight="1">
      <c r="B89" s="79" t="s">
        <v>235</v>
      </c>
      <c r="C89" s="82">
        <v>686</v>
      </c>
      <c r="E89" s="50" t="s">
        <v>258</v>
      </c>
      <c r="I89" s="69"/>
      <c r="L89" s="61"/>
    </row>
    <row r="90" spans="2:12" ht="15.9" customHeight="1">
      <c r="B90" s="79" t="s">
        <v>92</v>
      </c>
      <c r="C90" s="81"/>
      <c r="F90" s="56" t="s">
        <v>93</v>
      </c>
      <c r="L90" s="115">
        <f>-G114</f>
        <v>0</v>
      </c>
    </row>
    <row r="91" spans="2:12" ht="15.9" customHeight="1">
      <c r="B91" s="79" t="s">
        <v>94</v>
      </c>
      <c r="C91" s="81"/>
      <c r="F91" s="56" t="s">
        <v>95</v>
      </c>
      <c r="L91" s="115">
        <f>-G121</f>
        <v>0</v>
      </c>
    </row>
    <row r="92" spans="2:12" ht="15.9" customHeight="1">
      <c r="B92" s="79" t="s">
        <v>96</v>
      </c>
      <c r="C92" s="81"/>
      <c r="F92" s="56" t="s">
        <v>97</v>
      </c>
      <c r="L92" s="115">
        <f>-G128</f>
        <v>0</v>
      </c>
    </row>
    <row r="93" spans="2:12" ht="15.9" customHeight="1">
      <c r="B93" s="79" t="s">
        <v>98</v>
      </c>
      <c r="C93" s="81"/>
      <c r="F93" s="56" t="s">
        <v>99</v>
      </c>
      <c r="L93" s="115">
        <f>-L114</f>
        <v>0</v>
      </c>
    </row>
    <row r="94" spans="2:12" ht="15.9" customHeight="1">
      <c r="B94" s="79" t="s">
        <v>100</v>
      </c>
      <c r="C94" s="81"/>
      <c r="F94" s="56" t="s">
        <v>101</v>
      </c>
      <c r="L94" s="116">
        <f>-L121</f>
        <v>0</v>
      </c>
    </row>
    <row r="95" spans="2:12" ht="15.9" customHeight="1">
      <c r="B95" s="79"/>
      <c r="C95" s="81"/>
      <c r="E95" s="50" t="s">
        <v>218</v>
      </c>
      <c r="L95" s="70"/>
    </row>
    <row r="96" spans="2:12" ht="15.9" customHeight="1">
      <c r="B96" s="79" t="s">
        <v>256</v>
      </c>
      <c r="C96" s="81"/>
      <c r="F96" s="194"/>
      <c r="G96" s="194"/>
      <c r="H96" s="194"/>
      <c r="I96" s="194"/>
      <c r="L96" s="60">
        <v>0</v>
      </c>
    </row>
    <row r="97" spans="1:17" ht="15.9" customHeight="1">
      <c r="B97" s="79" t="s">
        <v>257</v>
      </c>
      <c r="C97" s="81"/>
      <c r="F97" s="194"/>
      <c r="G97" s="194"/>
      <c r="H97" s="194"/>
      <c r="I97" s="194"/>
      <c r="L97" s="60">
        <v>0</v>
      </c>
    </row>
    <row r="98" spans="1:17" ht="9.9" customHeight="1">
      <c r="B98" s="79"/>
      <c r="C98" s="81"/>
      <c r="L98" s="61"/>
    </row>
    <row r="99" spans="1:17" ht="16.2" thickBot="1">
      <c r="B99" s="79" t="s">
        <v>102</v>
      </c>
      <c r="C99" s="81"/>
      <c r="D99" s="58" t="s">
        <v>231</v>
      </c>
      <c r="E99" s="59"/>
      <c r="F99" s="59"/>
      <c r="G99" s="59"/>
      <c r="H99" s="59"/>
      <c r="I99" s="59"/>
      <c r="J99" s="59"/>
      <c r="K99" s="59"/>
      <c r="L99" s="65">
        <f>+L78+L79+L80+L81+L82+L83+L84+L85+L86+L87+L90+L91+L92+L93+L94+L96+L97</f>
        <v>0</v>
      </c>
    </row>
    <row r="100" spans="1:17" ht="10.8" customHeight="1">
      <c r="B100" s="79"/>
      <c r="C100" s="81"/>
      <c r="L100" s="61"/>
    </row>
    <row r="101" spans="1:17" ht="16.2" thickBot="1">
      <c r="B101" s="79" t="s">
        <v>103</v>
      </c>
      <c r="C101" s="81" t="s">
        <v>241</v>
      </c>
      <c r="D101" s="58" t="s">
        <v>286</v>
      </c>
      <c r="L101" s="71">
        <f>+L9+L74+L99</f>
        <v>0</v>
      </c>
    </row>
    <row r="102" spans="1:17" ht="16.2" thickTop="1">
      <c r="B102" s="79"/>
      <c r="C102" s="81"/>
      <c r="D102" s="58"/>
      <c r="K102" s="117" t="s">
        <v>281</v>
      </c>
      <c r="L102" s="154">
        <f>+L101-J160-J168</f>
        <v>0</v>
      </c>
    </row>
    <row r="103" spans="1:17" ht="9.6" customHeight="1">
      <c r="A103" s="72"/>
      <c r="K103" s="117" t="s">
        <v>280</v>
      </c>
      <c r="L103" s="154">
        <f>+L74+L99</f>
        <v>0</v>
      </c>
      <c r="N103" s="53"/>
      <c r="O103" s="53"/>
      <c r="P103" s="53"/>
      <c r="Q103" s="53"/>
    </row>
    <row r="104" spans="1:17" ht="9.6" customHeight="1">
      <c r="A104" s="72"/>
      <c r="K104" s="117"/>
      <c r="L104" s="118"/>
      <c r="N104" s="53"/>
      <c r="O104" s="53"/>
      <c r="P104" s="53"/>
      <c r="Q104" s="53"/>
    </row>
    <row r="105" spans="1:17" ht="10.8" customHeight="1"/>
    <row r="106" spans="1:17" ht="18" customHeight="1">
      <c r="B106" s="159" t="s">
        <v>269</v>
      </c>
      <c r="C106" s="160"/>
      <c r="D106" s="160"/>
      <c r="E106" s="160"/>
      <c r="F106" s="160"/>
      <c r="G106" s="160"/>
      <c r="H106" s="160"/>
      <c r="I106" s="160"/>
      <c r="J106" s="160"/>
      <c r="K106" s="160"/>
      <c r="L106" s="160"/>
    </row>
    <row r="107" spans="1:17" s="56" customFormat="1" ht="13.8">
      <c r="B107" s="139" t="s">
        <v>259</v>
      </c>
    </row>
    <row r="108" spans="1:17" ht="7.8" customHeight="1">
      <c r="C108" s="73"/>
      <c r="D108" s="73"/>
      <c r="E108" s="73"/>
      <c r="F108" s="73"/>
    </row>
    <row r="109" spans="1:17" ht="13.8" customHeight="1">
      <c r="C109" s="183" t="s">
        <v>5</v>
      </c>
      <c r="D109" s="178"/>
      <c r="E109" s="178"/>
      <c r="F109" s="178"/>
      <c r="G109" s="178"/>
      <c r="H109" s="177"/>
      <c r="J109" s="183" t="s">
        <v>36</v>
      </c>
      <c r="K109" s="178"/>
      <c r="L109" s="178"/>
    </row>
    <row r="110" spans="1:17" ht="13.8" customHeight="1">
      <c r="C110" s="174"/>
      <c r="D110" s="175"/>
      <c r="E110" s="175"/>
      <c r="F110" s="175"/>
      <c r="G110" s="167">
        <v>0</v>
      </c>
      <c r="H110" s="156"/>
      <c r="J110" s="172"/>
      <c r="K110" s="173"/>
      <c r="L110" s="126">
        <v>0</v>
      </c>
    </row>
    <row r="111" spans="1:17" ht="13.8" customHeight="1">
      <c r="C111" s="174"/>
      <c r="D111" s="175"/>
      <c r="E111" s="175"/>
      <c r="F111" s="175"/>
      <c r="G111" s="170">
        <v>0</v>
      </c>
      <c r="H111" s="171"/>
      <c r="J111" s="172"/>
      <c r="K111" s="173"/>
      <c r="L111" s="126">
        <v>0</v>
      </c>
    </row>
    <row r="112" spans="1:17" ht="13.8" customHeight="1">
      <c r="C112" s="174"/>
      <c r="D112" s="175"/>
      <c r="E112" s="175"/>
      <c r="F112" s="175"/>
      <c r="G112" s="170">
        <v>0</v>
      </c>
      <c r="H112" s="171"/>
      <c r="J112" s="172"/>
      <c r="K112" s="173"/>
      <c r="L112" s="126">
        <v>0</v>
      </c>
    </row>
    <row r="113" spans="3:12" ht="13.8" customHeight="1">
      <c r="C113" s="174"/>
      <c r="D113" s="175"/>
      <c r="E113" s="175"/>
      <c r="F113" s="175"/>
      <c r="G113" s="167">
        <v>0</v>
      </c>
      <c r="H113" s="156"/>
      <c r="J113" s="172"/>
      <c r="K113" s="173"/>
      <c r="L113" s="127">
        <v>0</v>
      </c>
    </row>
    <row r="114" spans="3:12" ht="13.8" customHeight="1" thickBot="1">
      <c r="C114" s="113" t="s">
        <v>260</v>
      </c>
      <c r="D114" s="55"/>
      <c r="G114" s="181">
        <f>SUM(G110:H113)</f>
        <v>0</v>
      </c>
      <c r="H114" s="182"/>
      <c r="J114" s="184" t="s">
        <v>261</v>
      </c>
      <c r="K114" s="185"/>
      <c r="L114" s="128">
        <f>SUM(L110:L113)</f>
        <v>0</v>
      </c>
    </row>
    <row r="115" spans="3:12" ht="16.2" thickTop="1">
      <c r="C115" s="113"/>
      <c r="D115" s="55"/>
      <c r="G115" s="129"/>
      <c r="H115" s="130"/>
      <c r="J115" s="131"/>
      <c r="K115" s="132"/>
      <c r="L115" s="70"/>
    </row>
    <row r="116" spans="3:12" ht="13.8" customHeight="1">
      <c r="C116" s="176" t="s">
        <v>16</v>
      </c>
      <c r="D116" s="178"/>
      <c r="E116" s="178"/>
      <c r="F116" s="178"/>
      <c r="G116" s="178"/>
      <c r="H116" s="177"/>
      <c r="J116" s="176" t="s">
        <v>45</v>
      </c>
      <c r="K116" s="178"/>
      <c r="L116" s="178"/>
    </row>
    <row r="117" spans="3:12" ht="13.8" customHeight="1">
      <c r="C117" s="174"/>
      <c r="D117" s="175"/>
      <c r="E117" s="175"/>
      <c r="F117" s="175"/>
      <c r="G117" s="167">
        <v>0</v>
      </c>
      <c r="H117" s="156"/>
      <c r="J117" s="172"/>
      <c r="K117" s="173"/>
      <c r="L117" s="126">
        <v>0</v>
      </c>
    </row>
    <row r="118" spans="3:12" ht="13.8" customHeight="1">
      <c r="C118" s="174"/>
      <c r="D118" s="175"/>
      <c r="E118" s="175"/>
      <c r="F118" s="175"/>
      <c r="G118" s="167">
        <v>0</v>
      </c>
      <c r="H118" s="156"/>
      <c r="J118" s="172"/>
      <c r="K118" s="173"/>
      <c r="L118" s="135">
        <v>0</v>
      </c>
    </row>
    <row r="119" spans="3:12" ht="13.8" customHeight="1">
      <c r="C119" s="174"/>
      <c r="D119" s="175"/>
      <c r="E119" s="175"/>
      <c r="F119" s="175"/>
      <c r="G119" s="167">
        <v>0</v>
      </c>
      <c r="H119" s="156"/>
      <c r="J119" s="172"/>
      <c r="K119" s="173"/>
      <c r="L119" s="134">
        <v>0</v>
      </c>
    </row>
    <row r="120" spans="3:12" ht="13.8" customHeight="1">
      <c r="C120" s="174"/>
      <c r="D120" s="175"/>
      <c r="E120" s="175"/>
      <c r="F120" s="175"/>
      <c r="G120" s="167">
        <v>0</v>
      </c>
      <c r="H120" s="156"/>
      <c r="J120" s="172"/>
      <c r="K120" s="173"/>
      <c r="L120" s="134">
        <v>0</v>
      </c>
    </row>
    <row r="121" spans="3:12" ht="13.8" customHeight="1" thickBot="1">
      <c r="C121" s="113" t="s">
        <v>262</v>
      </c>
      <c r="D121" s="55"/>
      <c r="G121" s="168">
        <f>SUM(G117:H120)</f>
        <v>0</v>
      </c>
      <c r="H121" s="169"/>
      <c r="J121" s="179" t="s">
        <v>263</v>
      </c>
      <c r="K121" s="180"/>
      <c r="L121" s="133">
        <f>SUM(L117:L120)</f>
        <v>0</v>
      </c>
    </row>
    <row r="122" spans="3:12" ht="15.6" thickTop="1">
      <c r="C122" s="55"/>
      <c r="D122" s="55"/>
      <c r="F122" s="61"/>
    </row>
    <row r="123" spans="3:12" ht="13.8" customHeight="1">
      <c r="C123" s="176" t="s">
        <v>28</v>
      </c>
      <c r="D123" s="177"/>
      <c r="E123" s="177"/>
      <c r="F123" s="177"/>
      <c r="G123" s="177"/>
      <c r="H123" s="177"/>
    </row>
    <row r="124" spans="3:12" ht="13.8" customHeight="1">
      <c r="C124" s="174"/>
      <c r="D124" s="175"/>
      <c r="E124" s="175"/>
      <c r="F124" s="175"/>
      <c r="G124" s="167">
        <v>0</v>
      </c>
      <c r="H124" s="156"/>
    </row>
    <row r="125" spans="3:12" ht="13.8" customHeight="1">
      <c r="C125" s="174"/>
      <c r="D125" s="175"/>
      <c r="E125" s="175"/>
      <c r="F125" s="175"/>
      <c r="G125" s="167">
        <v>0</v>
      </c>
      <c r="H125" s="156"/>
    </row>
    <row r="126" spans="3:12" ht="13.8" customHeight="1">
      <c r="C126" s="174"/>
      <c r="D126" s="175"/>
      <c r="E126" s="175"/>
      <c r="F126" s="175"/>
      <c r="G126" s="167">
        <v>0</v>
      </c>
      <c r="H126" s="156"/>
    </row>
    <row r="127" spans="3:12" ht="13.8" customHeight="1">
      <c r="C127" s="174"/>
      <c r="D127" s="175"/>
      <c r="E127" s="175"/>
      <c r="F127" s="175"/>
      <c r="G127" s="167">
        <v>0</v>
      </c>
      <c r="H127" s="156"/>
    </row>
    <row r="128" spans="3:12" ht="13.8" customHeight="1" thickBot="1">
      <c r="C128" s="113" t="s">
        <v>264</v>
      </c>
      <c r="D128" s="55"/>
      <c r="G128" s="168">
        <f>SUM(G124:H127)</f>
        <v>0</v>
      </c>
      <c r="H128" s="169"/>
    </row>
    <row r="129" spans="2:13" ht="15.6" thickTop="1">
      <c r="F129" s="61"/>
    </row>
    <row r="131" spans="2:13" ht="18" customHeight="1">
      <c r="B131" s="159" t="s">
        <v>270</v>
      </c>
      <c r="C131" s="160"/>
      <c r="D131" s="160"/>
      <c r="E131" s="160"/>
      <c r="F131" s="160"/>
      <c r="G131" s="160"/>
      <c r="H131" s="160"/>
      <c r="I131" s="160"/>
      <c r="J131" s="160"/>
      <c r="K131" s="160"/>
      <c r="L131" s="160"/>
    </row>
    <row r="132" spans="2:13" s="56" customFormat="1" ht="13.8">
      <c r="B132" s="139" t="s">
        <v>266</v>
      </c>
    </row>
    <row r="133" spans="2:13" ht="9" customHeight="1"/>
    <row r="134" spans="2:13">
      <c r="C134" s="52" t="s">
        <v>272</v>
      </c>
      <c r="F134" s="163"/>
      <c r="G134" s="164"/>
      <c r="H134" s="164"/>
      <c r="J134" s="136" t="s">
        <v>271</v>
      </c>
    </row>
    <row r="135" spans="2:13">
      <c r="C135" s="52" t="s">
        <v>112</v>
      </c>
      <c r="F135" s="165"/>
      <c r="G135" s="166"/>
      <c r="H135" s="166"/>
      <c r="J135" s="52" t="s">
        <v>206</v>
      </c>
      <c r="K135" s="68"/>
      <c r="L135" s="155">
        <v>0</v>
      </c>
      <c r="M135" s="161"/>
    </row>
    <row r="136" spans="2:13">
      <c r="C136" s="52" t="s">
        <v>113</v>
      </c>
      <c r="F136" s="165"/>
      <c r="G136" s="166"/>
      <c r="H136" s="166"/>
      <c r="J136" s="52" t="s">
        <v>115</v>
      </c>
      <c r="K136" s="51"/>
      <c r="L136" s="155">
        <v>0</v>
      </c>
      <c r="M136" s="161"/>
    </row>
    <row r="137" spans="2:13">
      <c r="C137" s="52" t="s">
        <v>114</v>
      </c>
      <c r="F137" s="165"/>
      <c r="G137" s="166"/>
      <c r="H137" s="166"/>
    </row>
    <row r="138" spans="2:13">
      <c r="J138" s="52" t="s">
        <v>116</v>
      </c>
      <c r="K138" s="51"/>
      <c r="L138" s="155">
        <v>0</v>
      </c>
      <c r="M138" s="161"/>
    </row>
    <row r="139" spans="2:13">
      <c r="C139" s="136" t="s">
        <v>289</v>
      </c>
      <c r="G139" s="64"/>
      <c r="H139" s="64"/>
      <c r="J139" s="52" t="s">
        <v>117</v>
      </c>
      <c r="K139" s="51"/>
      <c r="L139" s="155">
        <v>0</v>
      </c>
      <c r="M139" s="161"/>
    </row>
    <row r="140" spans="2:13">
      <c r="C140" s="52" t="s">
        <v>208</v>
      </c>
      <c r="D140" s="51"/>
      <c r="E140" s="53"/>
      <c r="G140" s="155">
        <v>0</v>
      </c>
      <c r="H140" s="156"/>
      <c r="J140" s="52" t="s">
        <v>118</v>
      </c>
      <c r="K140" s="51"/>
      <c r="L140" s="162">
        <f>+L136-L138-L139</f>
        <v>0</v>
      </c>
      <c r="M140" s="156"/>
    </row>
    <row r="141" spans="2:13">
      <c r="C141" s="52" t="s">
        <v>267</v>
      </c>
      <c r="D141" s="51"/>
      <c r="E141" s="53"/>
      <c r="G141" s="155">
        <v>0</v>
      </c>
      <c r="H141" s="156"/>
    </row>
    <row r="142" spans="2:13" ht="15.6" thickBot="1">
      <c r="C142" s="52" t="s">
        <v>268</v>
      </c>
      <c r="D142" s="51"/>
      <c r="E142" s="53"/>
      <c r="G142" s="157">
        <f>+G140-G141</f>
        <v>0</v>
      </c>
      <c r="H142" s="158"/>
    </row>
    <row r="143" spans="2:13" ht="15.6" thickTop="1">
      <c r="C143" s="52"/>
      <c r="D143" s="51"/>
      <c r="E143" s="53"/>
      <c r="G143" s="137"/>
      <c r="H143" s="138"/>
    </row>
    <row r="145" spans="1:13" s="77" customFormat="1" ht="21.6" customHeight="1">
      <c r="A145" s="75"/>
      <c r="B145" s="159" t="s">
        <v>237</v>
      </c>
      <c r="C145" s="160"/>
      <c r="D145" s="160"/>
      <c r="E145" s="160"/>
      <c r="F145" s="160"/>
      <c r="G145" s="160"/>
      <c r="H145" s="160"/>
      <c r="I145" s="160"/>
      <c r="J145" s="160"/>
      <c r="K145" s="160"/>
      <c r="L145" s="160"/>
      <c r="M145" s="76"/>
    </row>
    <row r="146" spans="1:13" s="64" customFormat="1" ht="15.6">
      <c r="A146" s="91"/>
      <c r="B146" s="96" t="s">
        <v>273</v>
      </c>
      <c r="C146" s="97"/>
      <c r="D146" s="97"/>
      <c r="E146" s="97"/>
      <c r="F146" s="97"/>
      <c r="G146" s="97"/>
      <c r="H146" s="97"/>
      <c r="I146" s="97"/>
      <c r="J146" s="97"/>
      <c r="K146" s="97"/>
      <c r="L146" s="97"/>
      <c r="M146" s="97"/>
    </row>
    <row r="147" spans="1:13" s="89" customFormat="1" ht="13.2">
      <c r="A147" s="11"/>
      <c r="B147" s="98" t="s">
        <v>209</v>
      </c>
      <c r="C147" s="98"/>
      <c r="D147" s="98"/>
      <c r="E147" s="98"/>
      <c r="F147" s="98"/>
      <c r="G147" s="98"/>
      <c r="H147" s="98"/>
      <c r="I147" s="98"/>
      <c r="J147" s="98"/>
      <c r="K147" s="98"/>
      <c r="L147" s="98"/>
      <c r="M147" s="98"/>
    </row>
    <row r="148" spans="1:13" s="89" customFormat="1" ht="9.6" customHeight="1">
      <c r="A148" s="11"/>
      <c r="B148" s="11"/>
      <c r="C148" s="11"/>
      <c r="D148" s="11"/>
      <c r="E148" s="11"/>
      <c r="F148" s="11"/>
      <c r="G148" s="11"/>
      <c r="H148" s="11"/>
      <c r="I148" s="11"/>
      <c r="J148" s="11"/>
      <c r="K148" s="11"/>
      <c r="L148" s="11"/>
      <c r="M148" s="11"/>
    </row>
    <row r="149" spans="1:13">
      <c r="A149" s="11"/>
      <c r="B149" s="11"/>
      <c r="C149" s="191" t="s">
        <v>104</v>
      </c>
      <c r="D149" s="192"/>
      <c r="E149" s="88"/>
      <c r="F149" s="189" t="s">
        <v>246</v>
      </c>
      <c r="G149" s="190"/>
      <c r="H149" s="11"/>
      <c r="I149" s="102" t="s">
        <v>247</v>
      </c>
      <c r="J149" s="103" t="s">
        <v>287</v>
      </c>
      <c r="K149" s="11"/>
      <c r="L149" s="104" t="s">
        <v>105</v>
      </c>
      <c r="M149" s="10"/>
    </row>
    <row r="150" spans="1:13" ht="14.4" customHeight="1">
      <c r="A150" s="10"/>
      <c r="B150" s="93">
        <v>1</v>
      </c>
      <c r="C150" s="202"/>
      <c r="D150" s="203"/>
      <c r="E150" s="204"/>
      <c r="F150" s="193"/>
      <c r="G150" s="194"/>
      <c r="H150" s="44"/>
      <c r="I150" s="49">
        <v>0</v>
      </c>
      <c r="J150" s="49">
        <v>0</v>
      </c>
      <c r="K150" s="38"/>
      <c r="L150" s="37">
        <f t="shared" ref="L150:L159" si="0">+J150-I150</f>
        <v>0</v>
      </c>
      <c r="M150" s="10"/>
    </row>
    <row r="151" spans="1:13" ht="14.4" customHeight="1">
      <c r="A151" s="10"/>
      <c r="B151" s="93">
        <v>2</v>
      </c>
      <c r="C151" s="202"/>
      <c r="D151" s="203"/>
      <c r="E151" s="204"/>
      <c r="F151" s="193"/>
      <c r="G151" s="194"/>
      <c r="H151" s="44"/>
      <c r="I151" s="49">
        <v>0</v>
      </c>
      <c r="J151" s="49">
        <v>0</v>
      </c>
      <c r="K151" s="38"/>
      <c r="L151" s="37">
        <f t="shared" si="0"/>
        <v>0</v>
      </c>
      <c r="M151" s="10"/>
    </row>
    <row r="152" spans="1:13" ht="14.4" customHeight="1">
      <c r="A152" s="10"/>
      <c r="B152" s="94">
        <v>3</v>
      </c>
      <c r="C152" s="202"/>
      <c r="D152" s="203"/>
      <c r="E152" s="204"/>
      <c r="F152" s="193"/>
      <c r="G152" s="194"/>
      <c r="H152" s="44"/>
      <c r="I152" s="49">
        <v>0</v>
      </c>
      <c r="J152" s="49">
        <v>0</v>
      </c>
      <c r="K152" s="38"/>
      <c r="L152" s="37">
        <f t="shared" si="0"/>
        <v>0</v>
      </c>
      <c r="M152" s="10"/>
    </row>
    <row r="153" spans="1:13" ht="14.4" customHeight="1">
      <c r="A153" s="10"/>
      <c r="B153" s="93">
        <v>4</v>
      </c>
      <c r="C153" s="202"/>
      <c r="D153" s="203"/>
      <c r="E153" s="204"/>
      <c r="F153" s="193"/>
      <c r="G153" s="194"/>
      <c r="H153" s="44"/>
      <c r="I153" s="49">
        <v>0</v>
      </c>
      <c r="J153" s="49">
        <v>0</v>
      </c>
      <c r="K153" s="38"/>
      <c r="L153" s="37">
        <f t="shared" si="0"/>
        <v>0</v>
      </c>
      <c r="M153" s="10"/>
    </row>
    <row r="154" spans="1:13" ht="14.4" customHeight="1">
      <c r="A154" s="10"/>
      <c r="B154" s="93">
        <v>5</v>
      </c>
      <c r="C154" s="202"/>
      <c r="D154" s="203"/>
      <c r="E154" s="204"/>
      <c r="F154" s="193"/>
      <c r="G154" s="194"/>
      <c r="H154" s="44"/>
      <c r="I154" s="49">
        <v>0</v>
      </c>
      <c r="J154" s="49">
        <v>0</v>
      </c>
      <c r="K154" s="38"/>
      <c r="L154" s="37">
        <f t="shared" si="0"/>
        <v>0</v>
      </c>
      <c r="M154" s="10"/>
    </row>
    <row r="155" spans="1:13" ht="14.4" customHeight="1">
      <c r="A155" s="10"/>
      <c r="B155" s="94">
        <v>6</v>
      </c>
      <c r="C155" s="202"/>
      <c r="D155" s="203"/>
      <c r="E155" s="204"/>
      <c r="F155" s="193"/>
      <c r="G155" s="194"/>
      <c r="H155" s="44"/>
      <c r="I155" s="49">
        <v>0</v>
      </c>
      <c r="J155" s="49">
        <v>0</v>
      </c>
      <c r="K155" s="38"/>
      <c r="L155" s="37">
        <f t="shared" si="0"/>
        <v>0</v>
      </c>
      <c r="M155" s="10"/>
    </row>
    <row r="156" spans="1:13" ht="14.4" customHeight="1">
      <c r="A156" s="10"/>
      <c r="B156" s="93">
        <v>7</v>
      </c>
      <c r="C156" s="202"/>
      <c r="D156" s="203"/>
      <c r="E156" s="204"/>
      <c r="F156" s="193"/>
      <c r="G156" s="194"/>
      <c r="H156" s="44"/>
      <c r="I156" s="49">
        <v>0</v>
      </c>
      <c r="J156" s="49">
        <v>0</v>
      </c>
      <c r="K156" s="38"/>
      <c r="L156" s="37">
        <f t="shared" si="0"/>
        <v>0</v>
      </c>
      <c r="M156" s="10"/>
    </row>
    <row r="157" spans="1:13" ht="14.4" customHeight="1">
      <c r="A157" s="10"/>
      <c r="B157" s="93">
        <v>8</v>
      </c>
      <c r="C157" s="202"/>
      <c r="D157" s="203"/>
      <c r="E157" s="204"/>
      <c r="F157" s="193"/>
      <c r="G157" s="194"/>
      <c r="H157" s="44"/>
      <c r="I157" s="49">
        <v>0</v>
      </c>
      <c r="J157" s="49">
        <v>0</v>
      </c>
      <c r="K157" s="38"/>
      <c r="L157" s="37">
        <f t="shared" si="0"/>
        <v>0</v>
      </c>
      <c r="M157" s="10"/>
    </row>
    <row r="158" spans="1:13" ht="14.4" customHeight="1">
      <c r="A158" s="10"/>
      <c r="B158" s="94">
        <v>9</v>
      </c>
      <c r="C158" s="202"/>
      <c r="D158" s="203"/>
      <c r="E158" s="204"/>
      <c r="F158" s="193"/>
      <c r="G158" s="194"/>
      <c r="H158" s="44"/>
      <c r="I158" s="49">
        <v>0</v>
      </c>
      <c r="J158" s="49">
        <v>0</v>
      </c>
      <c r="K158" s="38"/>
      <c r="L158" s="37">
        <f t="shared" si="0"/>
        <v>0</v>
      </c>
      <c r="M158" s="10"/>
    </row>
    <row r="159" spans="1:13" ht="14.4" customHeight="1">
      <c r="A159" s="10"/>
      <c r="B159" s="93">
        <v>10</v>
      </c>
      <c r="C159" s="202"/>
      <c r="D159" s="203"/>
      <c r="E159" s="204"/>
      <c r="F159" s="193"/>
      <c r="G159" s="194"/>
      <c r="H159" s="44"/>
      <c r="I159" s="49">
        <v>0</v>
      </c>
      <c r="J159" s="49">
        <v>0</v>
      </c>
      <c r="K159" s="38"/>
      <c r="L159" s="37">
        <f t="shared" si="0"/>
        <v>0</v>
      </c>
      <c r="M159" s="10"/>
    </row>
    <row r="160" spans="1:13" s="43" customFormat="1" ht="14.4" customHeight="1" thickBot="1">
      <c r="A160" s="40"/>
      <c r="B160" s="40"/>
      <c r="C160" s="40" t="s">
        <v>106</v>
      </c>
      <c r="D160" s="40"/>
      <c r="E160" s="40"/>
      <c r="F160" s="40"/>
      <c r="G160" s="40"/>
      <c r="H160" s="40"/>
      <c r="I160" s="48">
        <f>SUM(I150:I159)</f>
        <v>0</v>
      </c>
      <c r="J160" s="48">
        <f>SUM(J150:J159)</f>
        <v>0</v>
      </c>
      <c r="K160" s="42"/>
      <c r="L160" s="41">
        <f>SUM(L150:L159)</f>
        <v>0</v>
      </c>
      <c r="M160" s="40"/>
    </row>
    <row r="161" spans="1:13" s="45" customFormat="1" ht="15.6" thickTop="1">
      <c r="A161" s="44"/>
      <c r="B161" s="44"/>
      <c r="C161" s="44"/>
      <c r="D161" s="44"/>
      <c r="E161" s="44"/>
      <c r="F161" s="44"/>
      <c r="G161" s="44"/>
      <c r="H161" s="44"/>
      <c r="I161" s="105" t="s">
        <v>242</v>
      </c>
      <c r="J161" s="47"/>
      <c r="K161" s="44"/>
      <c r="M161" s="44"/>
    </row>
    <row r="162" spans="1:13" s="64" customFormat="1" ht="15.6">
      <c r="A162" s="92"/>
      <c r="B162" s="96" t="s">
        <v>282</v>
      </c>
      <c r="C162" s="99"/>
      <c r="D162" s="99"/>
      <c r="E162" s="99"/>
      <c r="F162" s="99"/>
      <c r="G162" s="99"/>
      <c r="H162" s="99"/>
      <c r="I162" s="99"/>
      <c r="J162" s="99"/>
      <c r="K162" s="99"/>
      <c r="L162" s="99"/>
      <c r="M162" s="92"/>
    </row>
    <row r="163" spans="1:13" s="89" customFormat="1" ht="13.2">
      <c r="A163" s="11"/>
      <c r="B163" s="98" t="s">
        <v>283</v>
      </c>
      <c r="C163" s="98"/>
      <c r="D163" s="98"/>
      <c r="E163" s="98"/>
      <c r="F163" s="98"/>
      <c r="G163" s="98"/>
      <c r="H163" s="98"/>
      <c r="I163" s="98"/>
      <c r="J163" s="98"/>
      <c r="K163" s="98"/>
      <c r="L163" s="98"/>
      <c r="M163" s="11"/>
    </row>
    <row r="164" spans="1:13" s="89" customFormat="1" ht="7.8" customHeight="1">
      <c r="A164" s="11"/>
      <c r="B164" s="98"/>
      <c r="C164" s="98"/>
      <c r="D164" s="98"/>
      <c r="E164" s="98"/>
      <c r="F164" s="98"/>
      <c r="G164" s="98"/>
      <c r="H164" s="98"/>
      <c r="I164" s="98"/>
      <c r="J164" s="98"/>
      <c r="K164" s="98"/>
      <c r="L164" s="98"/>
      <c r="M164" s="11"/>
    </row>
    <row r="165" spans="1:13" ht="15" customHeight="1">
      <c r="A165" s="10"/>
      <c r="B165" s="10"/>
      <c r="C165" s="191" t="s">
        <v>104</v>
      </c>
      <c r="D165" s="192"/>
      <c r="E165" s="88"/>
      <c r="F165" s="189" t="s">
        <v>246</v>
      </c>
      <c r="G165" s="190"/>
      <c r="H165" s="11"/>
      <c r="I165" s="102" t="s">
        <v>288</v>
      </c>
      <c r="J165" s="103" t="s">
        <v>287</v>
      </c>
      <c r="K165" s="10"/>
      <c r="L165" s="10"/>
      <c r="M165" s="10"/>
    </row>
    <row r="166" spans="1:13">
      <c r="A166" s="10"/>
      <c r="B166" s="93">
        <v>1</v>
      </c>
      <c r="C166" s="202"/>
      <c r="D166" s="203"/>
      <c r="E166" s="204"/>
      <c r="F166" s="193"/>
      <c r="G166" s="194"/>
      <c r="H166" s="44"/>
      <c r="I166" s="49">
        <v>0</v>
      </c>
      <c r="J166" s="49">
        <v>0</v>
      </c>
      <c r="K166" s="36"/>
      <c r="L166" s="35">
        <f>+J166-I166</f>
        <v>0</v>
      </c>
      <c r="M166" s="10"/>
    </row>
    <row r="167" spans="1:13">
      <c r="A167" s="10"/>
      <c r="B167" s="93">
        <v>2</v>
      </c>
      <c r="C167" s="202"/>
      <c r="D167" s="203"/>
      <c r="E167" s="204"/>
      <c r="F167" s="193"/>
      <c r="G167" s="194"/>
      <c r="H167" s="44"/>
      <c r="I167" s="49">
        <v>0</v>
      </c>
      <c r="J167" s="49">
        <v>0</v>
      </c>
      <c r="K167" s="36"/>
      <c r="L167" s="35">
        <f>+J167-I167</f>
        <v>0</v>
      </c>
      <c r="M167" s="10"/>
    </row>
    <row r="168" spans="1:13" s="43" customFormat="1" ht="16.2" thickBot="1">
      <c r="A168" s="40"/>
      <c r="B168" s="40"/>
      <c r="C168" s="119" t="s">
        <v>106</v>
      </c>
      <c r="D168" s="119"/>
      <c r="E168" s="119"/>
      <c r="F168" s="119"/>
      <c r="G168" s="119"/>
      <c r="H168" s="40"/>
      <c r="I168" s="48">
        <f>SUM(I166:I167)</f>
        <v>0</v>
      </c>
      <c r="J168" s="48">
        <f>SUM(J166:J167)</f>
        <v>0</v>
      </c>
      <c r="K168" s="42"/>
      <c r="L168" s="41">
        <f>SUM(L165:M166)</f>
        <v>0</v>
      </c>
      <c r="M168" s="40"/>
    </row>
    <row r="169" spans="1:13" s="45" customFormat="1" ht="15.6" thickTop="1">
      <c r="A169" s="44"/>
      <c r="B169" s="44"/>
      <c r="C169" s="109"/>
      <c r="D169" s="109"/>
      <c r="E169" s="109"/>
      <c r="F169" s="109"/>
      <c r="G169" s="109"/>
      <c r="H169" s="44"/>
      <c r="I169" s="105" t="s">
        <v>242</v>
      </c>
      <c r="J169" s="47"/>
      <c r="K169" s="44"/>
      <c r="M169" s="44"/>
    </row>
    <row r="170" spans="1:13">
      <c r="A170" s="10"/>
      <c r="B170" s="10"/>
      <c r="C170" s="39"/>
      <c r="D170" s="39"/>
      <c r="E170" s="39"/>
      <c r="F170" s="39"/>
      <c r="G170" s="39"/>
      <c r="H170" s="10"/>
      <c r="I170" s="10"/>
      <c r="J170" s="10"/>
      <c r="K170" s="10"/>
      <c r="L170" s="10"/>
      <c r="M170" s="10"/>
    </row>
    <row r="171" spans="1:13" ht="15.6">
      <c r="A171" s="54"/>
      <c r="B171" s="96" t="s">
        <v>274</v>
      </c>
      <c r="C171" s="125"/>
      <c r="D171" s="125"/>
      <c r="E171" s="125"/>
      <c r="F171" s="125"/>
      <c r="G171" s="125"/>
      <c r="H171" s="99"/>
      <c r="I171" s="99"/>
      <c r="J171" s="99"/>
      <c r="K171" s="99"/>
      <c r="L171" s="99"/>
      <c r="M171" s="54"/>
    </row>
    <row r="172" spans="1:13" ht="6.6" customHeight="1">
      <c r="A172" s="10"/>
      <c r="B172" s="100"/>
      <c r="C172" s="39"/>
      <c r="D172" s="39"/>
      <c r="E172" s="39"/>
      <c r="F172" s="39"/>
      <c r="G172" s="39"/>
      <c r="H172" s="100"/>
      <c r="I172" s="100"/>
      <c r="J172" s="100"/>
      <c r="K172" s="100"/>
      <c r="L172" s="100"/>
      <c r="M172" s="10"/>
    </row>
    <row r="173" spans="1:13">
      <c r="A173" s="10"/>
      <c r="B173" s="9" t="s">
        <v>232</v>
      </c>
      <c r="C173" s="39"/>
      <c r="D173" s="39"/>
      <c r="E173" s="39"/>
      <c r="F173" s="39"/>
      <c r="G173" s="39"/>
      <c r="H173" s="10"/>
      <c r="I173" s="10"/>
      <c r="J173" s="10"/>
      <c r="K173" s="10"/>
      <c r="L173" s="10"/>
      <c r="M173" s="10"/>
    </row>
    <row r="174" spans="1:13">
      <c r="A174" s="10"/>
      <c r="B174" s="10"/>
      <c r="C174" s="205" t="s">
        <v>104</v>
      </c>
      <c r="D174" s="206"/>
      <c r="E174" s="120"/>
      <c r="F174" s="212" t="s">
        <v>246</v>
      </c>
      <c r="G174" s="213"/>
      <c r="H174" s="11"/>
      <c r="I174" s="102" t="s">
        <v>288</v>
      </c>
      <c r="J174" s="103" t="s">
        <v>287</v>
      </c>
      <c r="K174" s="10"/>
      <c r="L174" s="10"/>
      <c r="M174" s="10"/>
    </row>
    <row r="175" spans="1:13" ht="11.4" customHeight="1">
      <c r="A175" s="10"/>
      <c r="B175" s="93">
        <v>1</v>
      </c>
      <c r="C175" s="202"/>
      <c r="D175" s="203"/>
      <c r="E175" s="204"/>
      <c r="F175" s="193"/>
      <c r="G175" s="194"/>
      <c r="H175" s="44"/>
      <c r="I175" s="49">
        <v>0</v>
      </c>
      <c r="J175" s="49">
        <v>0</v>
      </c>
      <c r="K175" s="38"/>
      <c r="L175" s="35">
        <f>+J175-I175</f>
        <v>0</v>
      </c>
      <c r="M175" s="10"/>
    </row>
    <row r="176" spans="1:13" ht="11.4" customHeight="1">
      <c r="A176" s="10"/>
      <c r="B176" s="93">
        <v>2</v>
      </c>
      <c r="C176" s="202"/>
      <c r="D176" s="203"/>
      <c r="E176" s="204"/>
      <c r="F176" s="193"/>
      <c r="G176" s="194"/>
      <c r="H176" s="44"/>
      <c r="I176" s="49">
        <v>0</v>
      </c>
      <c r="J176" s="49">
        <v>0</v>
      </c>
      <c r="K176" s="38"/>
      <c r="L176" s="35">
        <f>+J176-I176</f>
        <v>0</v>
      </c>
      <c r="M176" s="10"/>
    </row>
    <row r="177" spans="1:13" ht="21.6" customHeight="1">
      <c r="A177" s="10"/>
      <c r="B177" s="10"/>
      <c r="C177" s="39"/>
      <c r="D177" s="39"/>
      <c r="E177" s="39"/>
      <c r="F177" s="39"/>
      <c r="G177" s="39"/>
      <c r="H177" s="10"/>
      <c r="I177" s="10"/>
      <c r="J177" s="10"/>
      <c r="K177" s="10"/>
      <c r="L177" s="105" t="s">
        <v>249</v>
      </c>
      <c r="M177" s="10"/>
    </row>
    <row r="178" spans="1:13" ht="11.4" customHeight="1">
      <c r="A178" s="47"/>
      <c r="B178" s="141" t="s">
        <v>239</v>
      </c>
      <c r="C178" s="47"/>
      <c r="D178" s="47"/>
      <c r="E178" s="47"/>
      <c r="F178" s="47"/>
      <c r="G178" s="47"/>
      <c r="H178" s="47"/>
      <c r="I178" s="198"/>
      <c r="J178" s="199"/>
      <c r="K178" s="47"/>
      <c r="L178" s="47"/>
      <c r="M178" s="47"/>
    </row>
    <row r="179" spans="1:13" ht="11.4" customHeight="1">
      <c r="A179" s="47"/>
      <c r="B179" s="142" t="s">
        <v>251</v>
      </c>
      <c r="C179" s="47"/>
      <c r="D179" s="47"/>
      <c r="E179" s="47"/>
      <c r="F179" s="47"/>
      <c r="G179" s="47"/>
      <c r="H179" s="47"/>
      <c r="I179" s="200"/>
      <c r="J179" s="201"/>
      <c r="K179" s="47"/>
      <c r="L179" s="47"/>
      <c r="M179" s="47"/>
    </row>
    <row r="180" spans="1:13">
      <c r="A180" s="10"/>
      <c r="B180" s="95"/>
      <c r="C180" s="85"/>
      <c r="D180" s="85"/>
      <c r="E180" s="85"/>
      <c r="F180" s="85"/>
      <c r="G180" s="85"/>
      <c r="H180" s="85"/>
      <c r="I180" s="85"/>
      <c r="J180" s="85"/>
      <c r="K180" s="10"/>
      <c r="L180" s="10"/>
      <c r="M180" s="10"/>
    </row>
    <row r="181" spans="1:13" ht="11.4" customHeight="1">
      <c r="A181" s="10"/>
      <c r="B181" s="93">
        <v>1</v>
      </c>
      <c r="C181" s="186" t="s">
        <v>276</v>
      </c>
      <c r="D181" s="187"/>
      <c r="E181" s="188"/>
      <c r="F181" s="207"/>
      <c r="G181" s="208"/>
      <c r="H181" s="145"/>
      <c r="I181" s="110"/>
      <c r="J181" s="143">
        <v>0</v>
      </c>
      <c r="K181" s="38"/>
      <c r="L181" s="148">
        <f>+J181</f>
        <v>0</v>
      </c>
      <c r="M181" s="10"/>
    </row>
    <row r="182" spans="1:13" ht="11.4" customHeight="1">
      <c r="A182" s="10"/>
      <c r="B182" s="93"/>
      <c r="C182" s="151"/>
      <c r="D182" s="152"/>
      <c r="E182" s="153"/>
      <c r="F182" s="107"/>
      <c r="G182" s="108"/>
      <c r="H182" s="146"/>
      <c r="I182" s="110"/>
      <c r="J182" s="110"/>
      <c r="K182" s="112"/>
      <c r="L182" s="147"/>
      <c r="M182" s="10"/>
    </row>
    <row r="183" spans="1:13" ht="11.4" customHeight="1">
      <c r="A183" s="10"/>
      <c r="B183" s="93">
        <v>2</v>
      </c>
      <c r="C183" s="186" t="s">
        <v>277</v>
      </c>
      <c r="D183" s="187"/>
      <c r="E183" s="188"/>
      <c r="F183" s="207"/>
      <c r="G183" s="208"/>
      <c r="H183" s="44"/>
      <c r="I183" s="110"/>
      <c r="J183" s="110"/>
      <c r="K183" s="112"/>
      <c r="L183" s="147"/>
      <c r="M183" s="10"/>
    </row>
    <row r="184" spans="1:13" ht="11.4" customHeight="1">
      <c r="A184" s="10"/>
      <c r="B184" s="93"/>
      <c r="C184" s="150" t="s">
        <v>279</v>
      </c>
      <c r="D184" s="108"/>
      <c r="E184" s="138"/>
      <c r="F184" s="107"/>
      <c r="G184" s="108"/>
      <c r="H184" s="44"/>
      <c r="I184" s="110"/>
      <c r="J184" s="49">
        <v>0</v>
      </c>
      <c r="K184" s="38"/>
      <c r="L184" s="144"/>
      <c r="M184" s="10"/>
    </row>
    <row r="185" spans="1:13" ht="11.4" customHeight="1">
      <c r="A185" s="10"/>
      <c r="B185" s="93"/>
      <c r="C185" s="150" t="s">
        <v>290</v>
      </c>
      <c r="D185" s="108"/>
      <c r="E185" s="138"/>
      <c r="F185" s="107"/>
      <c r="G185" s="108"/>
      <c r="H185" s="44"/>
      <c r="I185" s="110"/>
      <c r="J185" s="49">
        <v>0</v>
      </c>
      <c r="K185" s="38"/>
      <c r="L185" s="144"/>
      <c r="M185" s="10"/>
    </row>
    <row r="186" spans="1:13" ht="11.4" customHeight="1">
      <c r="A186" s="10"/>
      <c r="B186" s="93"/>
      <c r="C186" s="150" t="s">
        <v>291</v>
      </c>
      <c r="D186" s="108"/>
      <c r="E186" s="138"/>
      <c r="F186" s="107"/>
      <c r="G186" s="108"/>
      <c r="H186" s="44"/>
      <c r="I186" s="110"/>
      <c r="J186" s="149">
        <f>+J184-J185</f>
        <v>0</v>
      </c>
      <c r="K186" s="38"/>
      <c r="L186" s="148">
        <f>+J186</f>
        <v>0</v>
      </c>
      <c r="M186" s="10"/>
    </row>
    <row r="187" spans="1:13" ht="11.4" customHeight="1">
      <c r="A187" s="10"/>
      <c r="B187" s="93"/>
      <c r="C187" s="107"/>
      <c r="D187" s="108"/>
      <c r="E187" s="138"/>
      <c r="F187" s="107"/>
      <c r="G187" s="108"/>
      <c r="H187" s="44"/>
      <c r="I187" s="110"/>
      <c r="J187" s="110"/>
      <c r="K187" s="38"/>
      <c r="L187" s="144"/>
      <c r="M187" s="10"/>
    </row>
    <row r="188" spans="1:13" s="55" customFormat="1" ht="11.4" customHeight="1">
      <c r="A188" s="39"/>
      <c r="B188" s="106"/>
      <c r="C188" s="107"/>
      <c r="D188" s="108"/>
      <c r="E188" s="109"/>
      <c r="F188" s="107"/>
      <c r="G188" s="108"/>
      <c r="H188" s="109"/>
      <c r="I188" s="110"/>
      <c r="J188" s="110"/>
      <c r="K188" s="111"/>
      <c r="M188" s="39"/>
    </row>
    <row r="189" spans="1:13" s="55" customFormat="1" ht="11.4" customHeight="1" thickBot="1">
      <c r="A189" s="39"/>
      <c r="B189" s="106"/>
      <c r="C189" s="40" t="s">
        <v>106</v>
      </c>
      <c r="D189" s="40"/>
      <c r="E189" s="40"/>
      <c r="F189" s="40"/>
      <c r="G189" s="40"/>
      <c r="H189" s="40"/>
      <c r="I189" s="48">
        <f>+I175+I176+I181</f>
        <v>0</v>
      </c>
      <c r="J189" s="48">
        <f>+J175+J176+J181+J186</f>
        <v>0</v>
      </c>
      <c r="K189" s="42"/>
      <c r="L189" s="41">
        <f>+L175+L176+L181+L186</f>
        <v>0</v>
      </c>
      <c r="M189" s="39"/>
    </row>
    <row r="190" spans="1:13" s="43" customFormat="1" ht="16.2" thickTop="1">
      <c r="A190" s="40"/>
      <c r="B190" s="40"/>
      <c r="C190" s="44"/>
      <c r="D190" s="44"/>
      <c r="E190" s="44"/>
      <c r="F190" s="44"/>
      <c r="G190" s="44"/>
      <c r="H190" s="44"/>
      <c r="I190" s="47"/>
      <c r="J190" s="47"/>
      <c r="K190" s="44"/>
      <c r="L190" s="105" t="s">
        <v>250</v>
      </c>
      <c r="M190" s="40"/>
    </row>
    <row r="191" spans="1:13" s="45" customFormat="1">
      <c r="A191" s="44"/>
      <c r="B191" s="44"/>
      <c r="M191" s="44"/>
    </row>
    <row r="192" spans="1:13" ht="15.6">
      <c r="A192" s="54"/>
      <c r="B192" s="96" t="s">
        <v>275</v>
      </c>
      <c r="C192" s="99"/>
      <c r="D192" s="140"/>
      <c r="E192" s="99"/>
      <c r="F192" s="99"/>
      <c r="G192" s="99"/>
      <c r="H192" s="99"/>
      <c r="I192" s="99"/>
      <c r="J192" s="99"/>
      <c r="K192" s="99"/>
      <c r="L192" s="99"/>
      <c r="M192" s="99"/>
    </row>
    <row r="193" spans="1:13" s="74" customFormat="1" ht="15" customHeight="1">
      <c r="A193" s="90"/>
      <c r="B193" s="114" t="s">
        <v>107</v>
      </c>
      <c r="C193" s="101"/>
      <c r="D193" s="100"/>
      <c r="E193" s="101"/>
      <c r="F193" s="101"/>
      <c r="G193" s="101"/>
      <c r="H193" s="101"/>
      <c r="I193" s="101"/>
      <c r="J193" s="101"/>
      <c r="K193" s="101"/>
      <c r="L193" s="101"/>
      <c r="M193" s="101"/>
    </row>
    <row r="194" spans="1:13" s="74" customFormat="1" ht="14.4" customHeight="1">
      <c r="A194" s="90"/>
      <c r="B194" s="100"/>
      <c r="C194" s="101"/>
      <c r="D194" s="100"/>
      <c r="E194" s="101"/>
      <c r="F194" s="101"/>
      <c r="G194" s="101"/>
      <c r="H194" s="101"/>
      <c r="I194" s="101"/>
      <c r="J194" s="101"/>
      <c r="K194" s="101"/>
      <c r="L194" s="101"/>
      <c r="M194" s="101"/>
    </row>
    <row r="195" spans="1:13" ht="15.6">
      <c r="A195" s="10"/>
      <c r="B195" s="9" t="s">
        <v>121</v>
      </c>
      <c r="C195" s="196" t="s">
        <v>108</v>
      </c>
      <c r="D195" s="197"/>
      <c r="E195" s="197"/>
      <c r="F195" s="197"/>
      <c r="G195" s="197"/>
      <c r="H195" s="196" t="s">
        <v>109</v>
      </c>
      <c r="I195" s="197"/>
      <c r="J195" s="197"/>
      <c r="K195" s="122"/>
      <c r="L195" s="122" t="s">
        <v>238</v>
      </c>
      <c r="M195" s="10"/>
    </row>
    <row r="196" spans="1:13" ht="12" customHeight="1">
      <c r="A196" s="10"/>
      <c r="B196" s="93">
        <v>1</v>
      </c>
      <c r="C196" s="195"/>
      <c r="D196" s="194"/>
      <c r="E196" s="194"/>
      <c r="F196" s="194"/>
      <c r="G196" s="194"/>
      <c r="H196" s="193"/>
      <c r="I196" s="194"/>
      <c r="J196" s="194"/>
      <c r="K196" s="10"/>
      <c r="L196" s="123">
        <v>0</v>
      </c>
      <c r="M196" s="10"/>
    </row>
    <row r="197" spans="1:13" ht="12" customHeight="1">
      <c r="A197" s="10"/>
      <c r="B197" s="93">
        <v>2</v>
      </c>
      <c r="C197" s="195"/>
      <c r="D197" s="194"/>
      <c r="E197" s="194"/>
      <c r="F197" s="194"/>
      <c r="G197" s="194"/>
      <c r="H197" s="193"/>
      <c r="I197" s="194"/>
      <c r="J197" s="194"/>
      <c r="K197" s="10"/>
      <c r="L197" s="123">
        <v>0</v>
      </c>
      <c r="M197" s="10"/>
    </row>
    <row r="198" spans="1:13" ht="12" customHeight="1">
      <c r="A198" s="10"/>
      <c r="B198" s="94">
        <v>3</v>
      </c>
      <c r="C198" s="195"/>
      <c r="D198" s="194"/>
      <c r="E198" s="194"/>
      <c r="F198" s="194"/>
      <c r="G198" s="194"/>
      <c r="H198" s="193"/>
      <c r="I198" s="194"/>
      <c r="J198" s="194"/>
      <c r="K198" s="10"/>
      <c r="L198" s="123">
        <v>0</v>
      </c>
      <c r="M198" s="10"/>
    </row>
    <row r="199" spans="1:13" ht="12" customHeight="1">
      <c r="A199" s="10"/>
      <c r="B199" s="94">
        <v>4</v>
      </c>
      <c r="C199" s="209" t="s">
        <v>122</v>
      </c>
      <c r="D199" s="210"/>
      <c r="E199" s="210"/>
      <c r="F199" s="210"/>
      <c r="G199" s="210"/>
      <c r="H199" s="211" t="s">
        <v>123</v>
      </c>
      <c r="I199" s="210"/>
      <c r="J199" s="210"/>
      <c r="K199" s="10"/>
      <c r="L199" s="123">
        <v>0</v>
      </c>
      <c r="M199" s="10"/>
    </row>
    <row r="200" spans="1:13" s="43" customFormat="1" ht="16.2" thickBot="1">
      <c r="A200" s="40"/>
      <c r="B200" s="40"/>
      <c r="C200" s="119" t="s">
        <v>110</v>
      </c>
      <c r="D200" s="119"/>
      <c r="E200" s="119"/>
      <c r="F200" s="119"/>
      <c r="G200" s="119"/>
      <c r="H200" s="119"/>
      <c r="I200" s="119"/>
      <c r="J200" s="119"/>
      <c r="K200" s="40"/>
      <c r="L200" s="41">
        <f>SUM(L196:L199)</f>
        <v>0</v>
      </c>
      <c r="M200" s="40"/>
    </row>
    <row r="201" spans="1:13" s="43" customFormat="1" ht="16.2" thickTop="1">
      <c r="A201" s="40"/>
      <c r="B201" s="40"/>
      <c r="C201" s="119"/>
      <c r="D201" s="119"/>
      <c r="E201" s="119"/>
      <c r="F201" s="119"/>
      <c r="G201" s="119"/>
      <c r="H201" s="119"/>
      <c r="I201" s="119"/>
      <c r="J201" s="119"/>
      <c r="K201" s="40"/>
      <c r="L201" s="105" t="s">
        <v>243</v>
      </c>
      <c r="M201" s="40"/>
    </row>
    <row r="202" spans="1:13">
      <c r="A202" s="10"/>
      <c r="B202" s="9" t="s">
        <v>44</v>
      </c>
      <c r="C202" s="39"/>
      <c r="D202" s="121"/>
      <c r="E202" s="39"/>
      <c r="F202" s="39"/>
      <c r="G202" s="39"/>
      <c r="H202" s="39"/>
      <c r="I202" s="39"/>
      <c r="J202" s="39"/>
      <c r="K202" s="10"/>
      <c r="L202" s="10"/>
      <c r="M202" s="10"/>
    </row>
    <row r="203" spans="1:13" ht="12" customHeight="1">
      <c r="A203" s="10"/>
      <c r="B203" s="93">
        <v>1</v>
      </c>
      <c r="C203" s="195"/>
      <c r="D203" s="194"/>
      <c r="E203" s="194"/>
      <c r="F203" s="194"/>
      <c r="G203" s="194"/>
      <c r="H203" s="193"/>
      <c r="I203" s="194"/>
      <c r="J203" s="194"/>
      <c r="K203" s="10"/>
      <c r="L203" s="123">
        <v>0</v>
      </c>
      <c r="M203" s="10"/>
    </row>
    <row r="204" spans="1:13" ht="12" customHeight="1">
      <c r="A204" s="10"/>
      <c r="B204" s="93">
        <v>2</v>
      </c>
      <c r="C204" s="195"/>
      <c r="D204" s="194"/>
      <c r="E204" s="194"/>
      <c r="F204" s="194"/>
      <c r="G204" s="194"/>
      <c r="H204" s="193"/>
      <c r="I204" s="194"/>
      <c r="J204" s="194"/>
      <c r="K204" s="10"/>
      <c r="L204" s="123">
        <v>0</v>
      </c>
      <c r="M204" s="10"/>
    </row>
    <row r="205" spans="1:13" s="43" customFormat="1" ht="16.2" thickBot="1">
      <c r="A205" s="40"/>
      <c r="B205" s="40"/>
      <c r="C205" s="119" t="s">
        <v>110</v>
      </c>
      <c r="D205" s="119"/>
      <c r="E205" s="119"/>
      <c r="F205" s="119"/>
      <c r="G205" s="119"/>
      <c r="H205" s="119"/>
      <c r="I205" s="119"/>
      <c r="J205" s="119"/>
      <c r="K205" s="40"/>
      <c r="L205" s="41">
        <f>SUM(L203:L204)</f>
        <v>0</v>
      </c>
      <c r="M205" s="40"/>
    </row>
    <row r="206" spans="1:13" s="43" customFormat="1" ht="13.2" customHeight="1" thickTop="1">
      <c r="A206" s="40"/>
      <c r="B206" s="40"/>
      <c r="C206" s="119"/>
      <c r="D206" s="119"/>
      <c r="E206" s="119"/>
      <c r="F206" s="119"/>
      <c r="G206" s="119"/>
      <c r="H206" s="119"/>
      <c r="I206" s="119"/>
      <c r="J206" s="119"/>
      <c r="K206" s="40"/>
      <c r="L206" s="105" t="s">
        <v>244</v>
      </c>
      <c r="M206" s="40"/>
    </row>
    <row r="207" spans="1:13">
      <c r="A207" s="10"/>
      <c r="B207" s="9" t="s">
        <v>111</v>
      </c>
      <c r="C207" s="39"/>
      <c r="D207" s="121"/>
      <c r="E207" s="39"/>
      <c r="F207" s="39"/>
      <c r="G207" s="39"/>
      <c r="H207" s="39"/>
      <c r="I207" s="39"/>
      <c r="J207" s="39"/>
      <c r="K207" s="10"/>
      <c r="L207" s="10"/>
      <c r="M207" s="10"/>
    </row>
    <row r="208" spans="1:13" ht="12" customHeight="1">
      <c r="A208" s="10"/>
      <c r="B208" s="93">
        <v>1</v>
      </c>
      <c r="C208" s="195"/>
      <c r="D208" s="194"/>
      <c r="E208" s="194"/>
      <c r="F208" s="194"/>
      <c r="G208" s="194"/>
      <c r="H208" s="193"/>
      <c r="I208" s="194"/>
      <c r="J208" s="194"/>
      <c r="K208" s="10"/>
      <c r="L208" s="123">
        <v>0</v>
      </c>
      <c r="M208" s="10"/>
    </row>
    <row r="209" spans="1:13" ht="12" customHeight="1">
      <c r="A209" s="10"/>
      <c r="B209" s="93">
        <v>2</v>
      </c>
      <c r="C209" s="195"/>
      <c r="D209" s="194"/>
      <c r="E209" s="194"/>
      <c r="F209" s="194"/>
      <c r="G209" s="194"/>
      <c r="H209" s="193"/>
      <c r="I209" s="194"/>
      <c r="J209" s="194"/>
      <c r="K209" s="10"/>
      <c r="L209" s="123">
        <v>0</v>
      </c>
      <c r="M209" s="10"/>
    </row>
    <row r="210" spans="1:13" ht="12" customHeight="1">
      <c r="A210" s="10"/>
      <c r="B210" s="94">
        <v>3</v>
      </c>
      <c r="C210" s="195"/>
      <c r="D210" s="194"/>
      <c r="E210" s="194"/>
      <c r="F210" s="194"/>
      <c r="G210" s="194"/>
      <c r="H210" s="193"/>
      <c r="I210" s="194"/>
      <c r="J210" s="194"/>
      <c r="K210" s="10"/>
      <c r="L210" s="123">
        <v>0</v>
      </c>
      <c r="M210" s="10"/>
    </row>
    <row r="211" spans="1:13" ht="12" customHeight="1">
      <c r="A211" s="10"/>
      <c r="B211" s="94">
        <v>4</v>
      </c>
      <c r="C211" s="195"/>
      <c r="D211" s="194"/>
      <c r="E211" s="194"/>
      <c r="F211" s="194"/>
      <c r="G211" s="194"/>
      <c r="H211" s="193"/>
      <c r="I211" s="194"/>
      <c r="J211" s="194"/>
      <c r="K211" s="10"/>
      <c r="L211" s="123">
        <v>0</v>
      </c>
      <c r="M211" s="10"/>
    </row>
    <row r="212" spans="1:13" ht="12" customHeight="1">
      <c r="A212" s="10"/>
      <c r="B212" s="93">
        <v>5</v>
      </c>
      <c r="C212" s="195"/>
      <c r="D212" s="194"/>
      <c r="E212" s="194"/>
      <c r="F212" s="194"/>
      <c r="G212" s="194"/>
      <c r="H212" s="193"/>
      <c r="I212" s="194"/>
      <c r="J212" s="194"/>
      <c r="K212" s="10"/>
      <c r="L212" s="123">
        <v>0</v>
      </c>
      <c r="M212" s="10"/>
    </row>
    <row r="213" spans="1:13" ht="12" customHeight="1">
      <c r="A213" s="10"/>
      <c r="B213" s="93">
        <v>6</v>
      </c>
      <c r="C213" s="195"/>
      <c r="D213" s="194"/>
      <c r="E213" s="194"/>
      <c r="F213" s="194"/>
      <c r="G213" s="194"/>
      <c r="H213" s="193"/>
      <c r="I213" s="194"/>
      <c r="J213" s="194"/>
      <c r="K213" s="10"/>
      <c r="L213" s="123">
        <v>0</v>
      </c>
      <c r="M213" s="10"/>
    </row>
    <row r="214" spans="1:13" ht="12" customHeight="1">
      <c r="A214" s="10"/>
      <c r="B214" s="93">
        <v>7</v>
      </c>
      <c r="C214" s="195"/>
      <c r="D214" s="194"/>
      <c r="E214" s="194"/>
      <c r="F214" s="194"/>
      <c r="G214" s="194"/>
      <c r="H214" s="193"/>
      <c r="I214" s="194"/>
      <c r="J214" s="194"/>
      <c r="K214" s="10"/>
      <c r="L214" s="123">
        <v>0</v>
      </c>
      <c r="M214" s="10"/>
    </row>
    <row r="215" spans="1:13" ht="12" customHeight="1">
      <c r="A215" s="10"/>
      <c r="B215" s="94">
        <v>8</v>
      </c>
      <c r="C215" s="195"/>
      <c r="D215" s="194"/>
      <c r="E215" s="194"/>
      <c r="F215" s="194"/>
      <c r="G215" s="194"/>
      <c r="H215" s="193"/>
      <c r="I215" s="194"/>
      <c r="J215" s="194"/>
      <c r="K215" s="10"/>
      <c r="L215" s="123">
        <v>0</v>
      </c>
      <c r="M215" s="10"/>
    </row>
    <row r="216" spans="1:13" ht="12" customHeight="1">
      <c r="A216" s="10"/>
      <c r="B216" s="94">
        <v>9</v>
      </c>
      <c r="C216" s="195"/>
      <c r="D216" s="194"/>
      <c r="E216" s="194"/>
      <c r="F216" s="194"/>
      <c r="G216" s="194"/>
      <c r="H216" s="193"/>
      <c r="I216" s="194"/>
      <c r="J216" s="194"/>
      <c r="K216" s="10"/>
      <c r="L216" s="123">
        <v>0</v>
      </c>
      <c r="M216" s="10"/>
    </row>
    <row r="217" spans="1:13" ht="12" customHeight="1">
      <c r="A217" s="10"/>
      <c r="B217" s="93">
        <v>10</v>
      </c>
      <c r="C217" s="195"/>
      <c r="D217" s="194"/>
      <c r="E217" s="194"/>
      <c r="F217" s="194"/>
      <c r="G217" s="194"/>
      <c r="H217" s="193"/>
      <c r="I217" s="194"/>
      <c r="J217" s="194"/>
      <c r="K217" s="10"/>
      <c r="L217" s="123">
        <v>0</v>
      </c>
      <c r="M217" s="10"/>
    </row>
    <row r="218" spans="1:13" ht="12" customHeight="1">
      <c r="A218" s="10"/>
      <c r="B218" s="93">
        <v>11</v>
      </c>
      <c r="C218" s="195"/>
      <c r="D218" s="194"/>
      <c r="E218" s="194"/>
      <c r="F218" s="194"/>
      <c r="G218" s="194"/>
      <c r="H218" s="193"/>
      <c r="I218" s="194"/>
      <c r="J218" s="194"/>
      <c r="K218" s="10"/>
      <c r="L218" s="123">
        <v>0</v>
      </c>
      <c r="M218" s="10"/>
    </row>
    <row r="219" spans="1:13" ht="12" customHeight="1">
      <c r="A219" s="10"/>
      <c r="B219" s="93">
        <v>12</v>
      </c>
      <c r="C219" s="195"/>
      <c r="D219" s="194"/>
      <c r="E219" s="194"/>
      <c r="F219" s="194"/>
      <c r="G219" s="194"/>
      <c r="H219" s="193"/>
      <c r="I219" s="194"/>
      <c r="J219" s="194"/>
      <c r="K219" s="10"/>
      <c r="L219" s="123">
        <v>0</v>
      </c>
      <c r="M219" s="10"/>
    </row>
    <row r="220" spans="1:13" ht="12" customHeight="1">
      <c r="A220" s="10"/>
      <c r="B220" s="94">
        <v>13</v>
      </c>
      <c r="C220" s="195"/>
      <c r="D220" s="194"/>
      <c r="E220" s="194"/>
      <c r="F220" s="194"/>
      <c r="G220" s="194"/>
      <c r="H220" s="193"/>
      <c r="I220" s="194"/>
      <c r="J220" s="194"/>
      <c r="K220" s="10"/>
      <c r="L220" s="123">
        <v>0</v>
      </c>
      <c r="M220" s="10"/>
    </row>
    <row r="221" spans="1:13" ht="12" customHeight="1">
      <c r="A221" s="10"/>
      <c r="B221" s="94">
        <v>14</v>
      </c>
      <c r="C221" s="195"/>
      <c r="D221" s="194"/>
      <c r="E221" s="194"/>
      <c r="F221" s="194"/>
      <c r="G221" s="194"/>
      <c r="H221" s="193"/>
      <c r="I221" s="194"/>
      <c r="J221" s="194"/>
      <c r="K221" s="10"/>
      <c r="L221" s="123">
        <v>0</v>
      </c>
      <c r="M221" s="10"/>
    </row>
    <row r="222" spans="1:13" ht="12" customHeight="1">
      <c r="A222" s="10"/>
      <c r="B222" s="93">
        <v>15</v>
      </c>
      <c r="C222" s="195"/>
      <c r="D222" s="194"/>
      <c r="E222" s="194"/>
      <c r="F222" s="194"/>
      <c r="G222" s="194"/>
      <c r="H222" s="193"/>
      <c r="I222" s="194"/>
      <c r="J222" s="194"/>
      <c r="K222" s="10"/>
      <c r="L222" s="123">
        <v>0</v>
      </c>
      <c r="M222" s="10"/>
    </row>
    <row r="223" spans="1:13" s="43" customFormat="1" ht="16.2" thickBot="1">
      <c r="A223" s="40"/>
      <c r="B223" s="40"/>
      <c r="C223" s="119" t="s">
        <v>110</v>
      </c>
      <c r="D223" s="119"/>
      <c r="E223" s="119"/>
      <c r="F223" s="119"/>
      <c r="G223" s="119"/>
      <c r="H223" s="119"/>
      <c r="I223" s="119"/>
      <c r="J223" s="119"/>
      <c r="K223" s="40"/>
      <c r="L223" s="41">
        <f>SUM(L208:L222)</f>
        <v>0</v>
      </c>
      <c r="M223" s="40"/>
    </row>
    <row r="224" spans="1:13" s="45" customFormat="1" ht="15.6" thickTop="1">
      <c r="A224" s="46"/>
      <c r="B224" s="44"/>
      <c r="C224" s="46"/>
      <c r="D224" s="46"/>
      <c r="E224" s="46"/>
      <c r="F224" s="46"/>
      <c r="G224" s="46"/>
      <c r="H224" s="46"/>
      <c r="I224" s="46"/>
      <c r="J224" s="46"/>
      <c r="K224" s="46"/>
      <c r="L224" s="105" t="s">
        <v>245</v>
      </c>
      <c r="M224" s="46"/>
    </row>
    <row r="225" spans="1:13" ht="13.2" customHeight="1">
      <c r="A225" s="54"/>
      <c r="B225" s="10"/>
      <c r="C225" s="54"/>
      <c r="D225" s="54"/>
      <c r="E225" s="54"/>
      <c r="F225" s="54"/>
      <c r="G225" s="54"/>
      <c r="H225" s="54"/>
      <c r="I225" s="54"/>
      <c r="J225" s="54"/>
      <c r="K225" s="54"/>
      <c r="L225" s="54"/>
      <c r="M225" s="54"/>
    </row>
  </sheetData>
  <mergeCells count="162">
    <mergeCell ref="I13:J13"/>
    <mergeCell ref="I14:J14"/>
    <mergeCell ref="I15:J15"/>
    <mergeCell ref="B4:L4"/>
    <mergeCell ref="B2:L2"/>
    <mergeCell ref="F97:I97"/>
    <mergeCell ref="F21:I21"/>
    <mergeCell ref="F22:I22"/>
    <mergeCell ref="F23:I23"/>
    <mergeCell ref="F28:I28"/>
    <mergeCell ref="F29:I29"/>
    <mergeCell ref="F30:I30"/>
    <mergeCell ref="F32:I32"/>
    <mergeCell ref="F33:I33"/>
    <mergeCell ref="F69:I69"/>
    <mergeCell ref="F70:I70"/>
    <mergeCell ref="F34:I34"/>
    <mergeCell ref="F36:I36"/>
    <mergeCell ref="F37:I37"/>
    <mergeCell ref="F38:I38"/>
    <mergeCell ref="F96:I96"/>
    <mergeCell ref="B3:L3"/>
    <mergeCell ref="B145:L145"/>
    <mergeCell ref="C216:G216"/>
    <mergeCell ref="H216:J216"/>
    <mergeCell ref="F175:G175"/>
    <mergeCell ref="F176:G176"/>
    <mergeCell ref="F181:G181"/>
    <mergeCell ref="C208:G208"/>
    <mergeCell ref="H208:J208"/>
    <mergeCell ref="C203:G203"/>
    <mergeCell ref="H196:J196"/>
    <mergeCell ref="C199:G199"/>
    <mergeCell ref="H212:J212"/>
    <mergeCell ref="C213:G213"/>
    <mergeCell ref="H213:J213"/>
    <mergeCell ref="H199:J199"/>
    <mergeCell ref="C197:G197"/>
    <mergeCell ref="H197:J197"/>
    <mergeCell ref="C198:G198"/>
    <mergeCell ref="H198:J198"/>
    <mergeCell ref="F174:G174"/>
    <mergeCell ref="C176:E176"/>
    <mergeCell ref="F167:G167"/>
    <mergeCell ref="F153:G153"/>
    <mergeCell ref="C181:E181"/>
    <mergeCell ref="C222:G222"/>
    <mergeCell ref="H222:J222"/>
    <mergeCell ref="C217:G217"/>
    <mergeCell ref="H217:J217"/>
    <mergeCell ref="C221:G221"/>
    <mergeCell ref="H221:J221"/>
    <mergeCell ref="F183:G183"/>
    <mergeCell ref="C196:G196"/>
    <mergeCell ref="H209:J209"/>
    <mergeCell ref="C214:G214"/>
    <mergeCell ref="H214:J214"/>
    <mergeCell ref="C215:G215"/>
    <mergeCell ref="H215:J215"/>
    <mergeCell ref="C209:G209"/>
    <mergeCell ref="H203:J203"/>
    <mergeCell ref="C204:G204"/>
    <mergeCell ref="H204:J204"/>
    <mergeCell ref="C220:G220"/>
    <mergeCell ref="H220:J220"/>
    <mergeCell ref="C210:G210"/>
    <mergeCell ref="H210:J210"/>
    <mergeCell ref="C211:G211"/>
    <mergeCell ref="H211:J211"/>
    <mergeCell ref="C212:G212"/>
    <mergeCell ref="C218:G218"/>
    <mergeCell ref="H218:J218"/>
    <mergeCell ref="B106:L106"/>
    <mergeCell ref="C219:G219"/>
    <mergeCell ref="H219:J219"/>
    <mergeCell ref="C195:G195"/>
    <mergeCell ref="H195:J195"/>
    <mergeCell ref="I178:J179"/>
    <mergeCell ref="C150:E150"/>
    <mergeCell ref="C151:E151"/>
    <mergeCell ref="C152:E152"/>
    <mergeCell ref="C153:E153"/>
    <mergeCell ref="C154:E154"/>
    <mergeCell ref="C155:E155"/>
    <mergeCell ref="C156:E156"/>
    <mergeCell ref="C157:E157"/>
    <mergeCell ref="C158:E158"/>
    <mergeCell ref="C159:E159"/>
    <mergeCell ref="C166:E166"/>
    <mergeCell ref="C167:E167"/>
    <mergeCell ref="C175:E175"/>
    <mergeCell ref="C165:D165"/>
    <mergeCell ref="F165:G165"/>
    <mergeCell ref="C174:D174"/>
    <mergeCell ref="C183:E183"/>
    <mergeCell ref="F149:G149"/>
    <mergeCell ref="C149:D149"/>
    <mergeCell ref="F156:G156"/>
    <mergeCell ref="F157:G157"/>
    <mergeCell ref="F158:G158"/>
    <mergeCell ref="F159:G159"/>
    <mergeCell ref="F150:G150"/>
    <mergeCell ref="F151:G151"/>
    <mergeCell ref="F152:G152"/>
    <mergeCell ref="F154:G154"/>
    <mergeCell ref="F155:G155"/>
    <mergeCell ref="F166:G166"/>
    <mergeCell ref="G110:H110"/>
    <mergeCell ref="G111:H111"/>
    <mergeCell ref="G113:H113"/>
    <mergeCell ref="G114:H114"/>
    <mergeCell ref="G117:H117"/>
    <mergeCell ref="G118:H118"/>
    <mergeCell ref="G119:H119"/>
    <mergeCell ref="C109:H109"/>
    <mergeCell ref="J110:K110"/>
    <mergeCell ref="J111:K111"/>
    <mergeCell ref="J113:K113"/>
    <mergeCell ref="J114:K114"/>
    <mergeCell ref="J117:K117"/>
    <mergeCell ref="J116:L116"/>
    <mergeCell ref="J109:L109"/>
    <mergeCell ref="C110:F110"/>
    <mergeCell ref="C111:F111"/>
    <mergeCell ref="C117:F117"/>
    <mergeCell ref="C112:F112"/>
    <mergeCell ref="G124:H124"/>
    <mergeCell ref="G125:H125"/>
    <mergeCell ref="G126:H126"/>
    <mergeCell ref="G127:H127"/>
    <mergeCell ref="G128:H128"/>
    <mergeCell ref="G112:H112"/>
    <mergeCell ref="J112:K112"/>
    <mergeCell ref="C113:F113"/>
    <mergeCell ref="J120:K120"/>
    <mergeCell ref="J119:K119"/>
    <mergeCell ref="J118:K118"/>
    <mergeCell ref="C119:F119"/>
    <mergeCell ref="C118:F118"/>
    <mergeCell ref="C127:F127"/>
    <mergeCell ref="C126:F126"/>
    <mergeCell ref="C125:F125"/>
    <mergeCell ref="C124:F124"/>
    <mergeCell ref="C123:H123"/>
    <mergeCell ref="C116:H116"/>
    <mergeCell ref="J121:K121"/>
    <mergeCell ref="C120:F120"/>
    <mergeCell ref="G120:H120"/>
    <mergeCell ref="G121:H121"/>
    <mergeCell ref="G141:H141"/>
    <mergeCell ref="G142:H142"/>
    <mergeCell ref="B131:L131"/>
    <mergeCell ref="L135:M135"/>
    <mergeCell ref="L136:M136"/>
    <mergeCell ref="L138:M138"/>
    <mergeCell ref="L139:M139"/>
    <mergeCell ref="L140:M140"/>
    <mergeCell ref="G140:H140"/>
    <mergeCell ref="F134:H134"/>
    <mergeCell ref="F135:H135"/>
    <mergeCell ref="F136:H136"/>
    <mergeCell ref="F137:H137"/>
  </mergeCells>
  <phoneticPr fontId="13" type="noConversion"/>
  <pageMargins left="0.4" right="0.35" top="0.4" bottom="0.5" header="0.1" footer="0.1"/>
  <pageSetup scale="74" fitToHeight="5" orientation="portrait" r:id="rId1"/>
  <headerFooter alignWithMargins="0">
    <oddHeader>&amp;Rpage &amp;P</oddHeader>
    <oddFooter>&amp;L&amp;A&amp;RPage &amp;P of &amp;N</oddFooter>
  </headerFooter>
  <rowBreaks count="3" manualBreakCount="3">
    <brk id="104" max="13" man="1"/>
    <brk id="143" max="13" man="1"/>
    <brk id="191"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pageSetUpPr fitToPage="1"/>
  </sheetPr>
  <dimension ref="A1:S78"/>
  <sheetViews>
    <sheetView showGridLines="0" showZeros="0" showOutlineSymbols="0" topLeftCell="A4" workbookViewId="0">
      <selection activeCell="S10" sqref="S10"/>
    </sheetView>
  </sheetViews>
  <sheetFormatPr defaultColWidth="8.6328125" defaultRowHeight="15"/>
  <cols>
    <col min="1" max="1" width="1.6328125" customWidth="1"/>
    <col min="2" max="2" width="7.6328125" customWidth="1"/>
    <col min="4" max="4" width="1.453125" customWidth="1"/>
    <col min="5" max="5" width="2.453125" customWidth="1"/>
    <col min="8" max="8" width="7.81640625" customWidth="1"/>
    <col min="9" max="9" width="13.6328125" customWidth="1"/>
    <col min="11" max="11" width="8.81640625" customWidth="1"/>
    <col min="12" max="12" width="14.6328125" customWidth="1"/>
    <col min="13" max="13" width="1.6328125" customWidth="1"/>
    <col min="14" max="14" width="4.6328125" customWidth="1"/>
    <col min="15" max="15" width="2.6328125" customWidth="1"/>
    <col min="16" max="16" width="9.81640625" customWidth="1"/>
    <col min="18" max="18" width="1.6328125" customWidth="1"/>
    <col min="19" max="19" width="12.81640625" customWidth="1"/>
    <col min="20" max="20" width="1.6328125" customWidth="1"/>
  </cols>
  <sheetData>
    <row r="1" spans="1:19" ht="15.6">
      <c r="B1" s="27" t="s">
        <v>200</v>
      </c>
    </row>
    <row r="2" spans="1:19" ht="6.9" customHeight="1"/>
    <row r="3" spans="1:19" ht="6.9" customHeight="1"/>
    <row r="4" spans="1:19">
      <c r="A4" s="1"/>
      <c r="B4" s="15" t="s">
        <v>0</v>
      </c>
      <c r="C4" s="3"/>
      <c r="D4" s="3"/>
      <c r="E4" s="3"/>
      <c r="F4" s="3"/>
      <c r="G4" s="3"/>
      <c r="H4" s="3"/>
      <c r="I4" s="3"/>
      <c r="J4" s="3"/>
      <c r="K4" s="3"/>
      <c r="L4" s="3"/>
      <c r="M4" s="3"/>
      <c r="N4" s="4"/>
    </row>
    <row r="5" spans="1:19" ht="14.25" customHeight="1">
      <c r="N5" s="4"/>
    </row>
    <row r="6" spans="1:19" s="13" customFormat="1" ht="17.25" customHeight="1">
      <c r="B6" s="216" t="s">
        <v>133</v>
      </c>
      <c r="C6" s="217"/>
      <c r="D6" s="217"/>
      <c r="E6" s="217"/>
      <c r="F6" s="217"/>
      <c r="G6" s="217"/>
      <c r="H6" s="217"/>
      <c r="I6" s="217"/>
      <c r="J6" s="217"/>
      <c r="K6" s="217"/>
      <c r="L6" s="218"/>
      <c r="N6" s="4"/>
    </row>
    <row r="7" spans="1:19">
      <c r="C7" s="16"/>
      <c r="N7" s="4"/>
      <c r="P7" s="17"/>
      <c r="Q7" s="18"/>
      <c r="R7" s="18"/>
      <c r="S7" s="18"/>
    </row>
    <row r="8" spans="1:19">
      <c r="B8" s="19"/>
      <c r="C8" s="20" t="s">
        <v>1</v>
      </c>
      <c r="D8" s="19"/>
      <c r="E8" s="19"/>
      <c r="F8" s="19"/>
      <c r="L8" s="12"/>
      <c r="N8" s="4"/>
      <c r="P8" s="17"/>
      <c r="Q8" s="18"/>
      <c r="R8" s="18"/>
      <c r="S8" s="18"/>
    </row>
    <row r="9" spans="1:19" ht="15.75" customHeight="1">
      <c r="B9" s="19" t="s">
        <v>2</v>
      </c>
      <c r="C9" s="20" t="s">
        <v>203</v>
      </c>
      <c r="D9" s="19"/>
      <c r="E9" s="19"/>
      <c r="F9" s="19"/>
      <c r="L9" s="28">
        <v>0</v>
      </c>
      <c r="N9" s="4"/>
      <c r="P9" s="21"/>
      <c r="Q9" s="12"/>
      <c r="R9" s="12"/>
      <c r="S9" s="12"/>
    </row>
    <row r="10" spans="1:19">
      <c r="B10" s="19"/>
      <c r="C10" s="19"/>
      <c r="D10" s="20" t="s">
        <v>3</v>
      </c>
      <c r="E10" s="19"/>
      <c r="F10" s="19"/>
      <c r="L10" s="29"/>
      <c r="N10" s="4"/>
      <c r="P10" s="12"/>
      <c r="Q10" s="12"/>
      <c r="R10" s="12"/>
      <c r="S10" s="12"/>
    </row>
    <row r="11" spans="1:19" ht="15.6">
      <c r="B11" s="19" t="s">
        <v>11</v>
      </c>
      <c r="C11" s="22" t="s">
        <v>134</v>
      </c>
      <c r="D11" s="19"/>
      <c r="E11" s="19" t="s">
        <v>4</v>
      </c>
      <c r="F11" s="19"/>
      <c r="L11" s="28">
        <v>0</v>
      </c>
      <c r="N11" s="4"/>
      <c r="P11" s="23"/>
      <c r="Q11" s="12"/>
      <c r="R11" s="12"/>
      <c r="S11" s="12"/>
    </row>
    <row r="12" spans="1:19" ht="15.6">
      <c r="B12" s="19"/>
      <c r="C12" s="22"/>
      <c r="D12" s="19"/>
      <c r="E12" s="19" t="s">
        <v>12</v>
      </c>
      <c r="F12" s="19"/>
      <c r="L12" s="29"/>
      <c r="N12" s="4"/>
      <c r="P12" s="23"/>
      <c r="Q12" s="12"/>
      <c r="R12" s="12"/>
      <c r="S12" s="12"/>
    </row>
    <row r="13" spans="1:19">
      <c r="B13" s="19" t="s">
        <v>13</v>
      </c>
      <c r="C13" s="22" t="s">
        <v>135</v>
      </c>
      <c r="D13" s="19"/>
      <c r="E13" s="19"/>
      <c r="F13" s="19" t="s">
        <v>14</v>
      </c>
      <c r="L13" s="28"/>
      <c r="N13" s="4"/>
      <c r="P13" s="12"/>
      <c r="Q13" s="12"/>
      <c r="R13" s="12"/>
      <c r="S13" s="12"/>
    </row>
    <row r="14" spans="1:19" ht="15.6">
      <c r="B14" s="19"/>
      <c r="C14" s="22" t="s">
        <v>136</v>
      </c>
      <c r="D14" s="19"/>
      <c r="E14" s="19"/>
      <c r="F14" s="19" t="s">
        <v>137</v>
      </c>
      <c r="L14" s="28"/>
      <c r="N14" s="4"/>
      <c r="P14" s="23"/>
      <c r="Q14" s="12"/>
      <c r="R14" s="12"/>
      <c r="S14" s="12"/>
    </row>
    <row r="15" spans="1:19">
      <c r="B15" s="19" t="s">
        <v>20</v>
      </c>
      <c r="C15" s="22" t="s">
        <v>138</v>
      </c>
      <c r="D15" s="19"/>
      <c r="E15" s="19"/>
      <c r="F15" s="19" t="s">
        <v>139</v>
      </c>
      <c r="L15" s="28"/>
      <c r="N15" s="4"/>
      <c r="P15" s="12"/>
      <c r="Q15" s="12"/>
      <c r="R15" s="12"/>
      <c r="S15" s="12"/>
    </row>
    <row r="16" spans="1:19">
      <c r="B16" s="19" t="s">
        <v>21</v>
      </c>
      <c r="C16" s="22" t="s">
        <v>140</v>
      </c>
      <c r="D16" s="19"/>
      <c r="E16" s="19"/>
      <c r="F16" s="19" t="s">
        <v>141</v>
      </c>
      <c r="L16" s="28"/>
      <c r="N16" s="4"/>
      <c r="P16" s="12"/>
      <c r="Q16" s="12"/>
      <c r="R16" s="12"/>
      <c r="S16" s="12"/>
    </row>
    <row r="17" spans="2:19">
      <c r="B17" s="19" t="s">
        <v>23</v>
      </c>
      <c r="C17" s="22" t="s">
        <v>142</v>
      </c>
      <c r="D17" s="19"/>
      <c r="E17" s="19"/>
      <c r="F17" s="19" t="s">
        <v>24</v>
      </c>
      <c r="L17" s="28"/>
      <c r="N17" s="4"/>
      <c r="P17" s="12"/>
      <c r="Q17" s="12"/>
      <c r="R17" s="12"/>
      <c r="S17" s="12"/>
    </row>
    <row r="18" spans="2:19" ht="15.6">
      <c r="B18" s="19"/>
      <c r="C18" s="22" t="s">
        <v>143</v>
      </c>
      <c r="D18" s="19"/>
      <c r="E18" s="19"/>
      <c r="F18" s="19" t="s">
        <v>144</v>
      </c>
      <c r="L18" s="28"/>
      <c r="N18" s="4"/>
      <c r="P18" s="23"/>
      <c r="Q18" s="12"/>
      <c r="R18" s="12"/>
      <c r="S18" s="12"/>
    </row>
    <row r="19" spans="2:19" ht="15.6">
      <c r="B19" s="19"/>
      <c r="C19" s="22" t="s">
        <v>145</v>
      </c>
      <c r="D19" s="19"/>
      <c r="E19" s="19"/>
      <c r="F19" s="19" t="s">
        <v>146</v>
      </c>
      <c r="L19" s="28"/>
      <c r="N19" s="4"/>
      <c r="P19" s="23"/>
      <c r="Q19" s="12"/>
      <c r="R19" s="12"/>
      <c r="S19" s="12"/>
    </row>
    <row r="20" spans="2:19">
      <c r="B20" s="19" t="s">
        <v>37</v>
      </c>
      <c r="C20" s="19"/>
      <c r="D20" s="19"/>
      <c r="E20" s="19"/>
      <c r="F20" s="19" t="s">
        <v>147</v>
      </c>
      <c r="L20" s="29"/>
      <c r="N20" s="4"/>
      <c r="P20" s="12"/>
      <c r="Q20" s="12"/>
      <c r="R20" s="12"/>
      <c r="S20" s="12"/>
    </row>
    <row r="21" spans="2:19">
      <c r="B21" s="19" t="s">
        <v>38</v>
      </c>
      <c r="C21" s="19"/>
      <c r="D21" s="19"/>
      <c r="E21" s="19" t="s">
        <v>148</v>
      </c>
      <c r="F21" s="19"/>
      <c r="L21" s="30">
        <f>SUM(L13:L19)</f>
        <v>0</v>
      </c>
      <c r="N21" s="4"/>
      <c r="P21" s="12"/>
      <c r="Q21" s="12"/>
      <c r="R21" s="12"/>
      <c r="S21" s="12"/>
    </row>
    <row r="22" spans="2:19" ht="15.6">
      <c r="B22" s="19" t="s">
        <v>39</v>
      </c>
      <c r="C22" s="19"/>
      <c r="D22" s="20" t="s">
        <v>149</v>
      </c>
      <c r="E22" s="19"/>
      <c r="F22" s="19"/>
      <c r="L22" s="30">
        <f>+L11+L21</f>
        <v>0</v>
      </c>
      <c r="N22" s="4"/>
      <c r="P22" s="23"/>
      <c r="Q22" s="12"/>
      <c r="R22" s="12"/>
      <c r="S22" s="12"/>
    </row>
    <row r="23" spans="2:19">
      <c r="B23" s="19"/>
      <c r="C23" s="19"/>
      <c r="D23" s="19"/>
      <c r="E23" s="19"/>
      <c r="F23" s="19"/>
      <c r="G23" s="12"/>
      <c r="H23" s="12"/>
      <c r="I23" s="12"/>
      <c r="L23" s="29"/>
      <c r="N23" s="4"/>
      <c r="P23" s="12"/>
      <c r="Q23" s="12"/>
      <c r="R23" s="12"/>
      <c r="S23" s="12"/>
    </row>
    <row r="24" spans="2:19">
      <c r="B24" s="19"/>
      <c r="C24" s="19"/>
      <c r="D24" s="20" t="s">
        <v>40</v>
      </c>
      <c r="E24" s="19"/>
      <c r="F24" s="19"/>
      <c r="G24" s="12"/>
      <c r="H24" s="12"/>
      <c r="I24" s="12"/>
      <c r="L24" s="29"/>
      <c r="N24" s="4"/>
      <c r="P24" s="12"/>
      <c r="Q24" s="12"/>
      <c r="R24" s="12"/>
      <c r="S24" s="12"/>
    </row>
    <row r="25" spans="2:19">
      <c r="B25" s="19"/>
      <c r="C25" s="22" t="s">
        <v>150</v>
      </c>
      <c r="D25" s="19"/>
      <c r="E25" s="19" t="s">
        <v>151</v>
      </c>
      <c r="F25" s="19"/>
      <c r="G25" s="12"/>
      <c r="H25" s="12"/>
      <c r="I25" s="12"/>
      <c r="L25" s="29"/>
      <c r="N25" s="4"/>
      <c r="P25" s="12"/>
      <c r="Q25" s="12"/>
      <c r="R25" s="12"/>
      <c r="S25" s="12"/>
    </row>
    <row r="26" spans="2:19">
      <c r="B26" s="19" t="s">
        <v>42</v>
      </c>
      <c r="C26" s="19"/>
      <c r="D26" s="19"/>
      <c r="E26" s="19"/>
      <c r="F26" s="19" t="s">
        <v>152</v>
      </c>
      <c r="L26" s="28"/>
      <c r="N26" s="4"/>
      <c r="P26" s="12"/>
      <c r="Q26" s="12"/>
      <c r="R26" s="12"/>
      <c r="S26" s="12"/>
    </row>
    <row r="27" spans="2:19" ht="15.6">
      <c r="B27" s="19" t="s">
        <v>43</v>
      </c>
      <c r="C27" s="19"/>
      <c r="D27" s="19"/>
      <c r="E27" s="19"/>
      <c r="F27" s="19" t="s">
        <v>44</v>
      </c>
      <c r="L27" s="28"/>
      <c r="N27" s="4"/>
      <c r="P27" s="23"/>
      <c r="Q27" s="12"/>
      <c r="R27" s="12"/>
      <c r="S27" s="12"/>
    </row>
    <row r="28" spans="2:19">
      <c r="B28" s="19" t="s">
        <v>46</v>
      </c>
      <c r="C28" s="19"/>
      <c r="D28" s="19"/>
      <c r="E28" s="19"/>
      <c r="F28" s="19" t="s">
        <v>47</v>
      </c>
      <c r="L28" s="28"/>
      <c r="N28" s="4"/>
      <c r="P28" s="12"/>
      <c r="Q28" s="12"/>
      <c r="R28" s="12"/>
      <c r="S28" s="12"/>
    </row>
    <row r="29" spans="2:19" ht="15.6">
      <c r="B29" s="19" t="s">
        <v>48</v>
      </c>
      <c r="C29" s="22" t="s">
        <v>153</v>
      </c>
      <c r="D29" s="19"/>
      <c r="E29" s="19" t="s">
        <v>49</v>
      </c>
      <c r="F29" s="19"/>
      <c r="L29" s="28"/>
      <c r="N29" s="4"/>
      <c r="P29" s="23"/>
      <c r="Q29" s="12"/>
      <c r="R29" s="12"/>
      <c r="S29" s="12"/>
    </row>
    <row r="30" spans="2:19">
      <c r="B30" s="19"/>
      <c r="C30" s="22" t="s">
        <v>154</v>
      </c>
      <c r="D30" s="19"/>
      <c r="E30" s="19" t="s">
        <v>50</v>
      </c>
      <c r="F30" s="19"/>
      <c r="L30" s="29"/>
      <c r="N30" s="4"/>
      <c r="P30" s="12"/>
      <c r="Q30" s="12"/>
      <c r="R30" s="12"/>
      <c r="S30" s="12"/>
    </row>
    <row r="31" spans="2:19">
      <c r="B31" s="19" t="s">
        <v>51</v>
      </c>
      <c r="C31" s="19"/>
      <c r="D31" s="19"/>
      <c r="E31" s="19"/>
      <c r="F31" s="19" t="s">
        <v>155</v>
      </c>
      <c r="L31" s="28"/>
      <c r="N31" s="4"/>
      <c r="P31" s="12"/>
      <c r="Q31" s="12"/>
      <c r="R31" s="12"/>
      <c r="S31" s="12"/>
    </row>
    <row r="32" spans="2:19" ht="15.6">
      <c r="B32" s="19" t="s">
        <v>52</v>
      </c>
      <c r="C32" s="19"/>
      <c r="D32" s="19"/>
      <c r="E32" s="19"/>
      <c r="F32" s="19" t="s">
        <v>156</v>
      </c>
      <c r="L32" s="28"/>
      <c r="N32" s="4"/>
      <c r="P32" s="23"/>
      <c r="Q32" s="12"/>
      <c r="R32" s="12"/>
      <c r="S32" s="12"/>
    </row>
    <row r="33" spans="2:19">
      <c r="B33" s="19" t="s">
        <v>53</v>
      </c>
      <c r="C33" s="19"/>
      <c r="D33" s="19"/>
      <c r="E33" s="19"/>
      <c r="F33" s="19" t="s">
        <v>157</v>
      </c>
      <c r="L33" s="28"/>
      <c r="N33" s="4"/>
      <c r="P33" s="12"/>
      <c r="Q33" s="12"/>
      <c r="R33" s="12"/>
      <c r="S33" s="12"/>
    </row>
    <row r="34" spans="2:19">
      <c r="B34" s="19"/>
      <c r="C34" s="19"/>
      <c r="D34" s="19"/>
      <c r="E34" s="19" t="s">
        <v>158</v>
      </c>
      <c r="F34" s="19"/>
      <c r="G34" s="12"/>
      <c r="H34" s="12"/>
      <c r="I34" s="12"/>
      <c r="L34" s="30">
        <f>SUM(L26:L33)</f>
        <v>0</v>
      </c>
      <c r="N34" s="4"/>
      <c r="P34" s="12"/>
      <c r="Q34" s="12"/>
      <c r="R34" s="12"/>
      <c r="S34" s="12"/>
    </row>
    <row r="35" spans="2:19" ht="15.6">
      <c r="B35" s="19"/>
      <c r="C35" s="19"/>
      <c r="D35" s="19"/>
      <c r="E35" s="19"/>
      <c r="F35" s="19"/>
      <c r="G35" s="12"/>
      <c r="H35" s="12"/>
      <c r="I35" s="12"/>
      <c r="L35" s="29"/>
      <c r="N35" s="4"/>
      <c r="P35" s="23"/>
      <c r="Q35" s="12"/>
      <c r="R35" s="12"/>
      <c r="S35" s="12"/>
    </row>
    <row r="36" spans="2:19" ht="17.399999999999999">
      <c r="B36" s="19" t="s">
        <v>54</v>
      </c>
      <c r="C36" s="22" t="s">
        <v>159</v>
      </c>
      <c r="D36" s="19"/>
      <c r="E36" s="19" t="s">
        <v>160</v>
      </c>
      <c r="F36" s="19"/>
      <c r="G36" s="12"/>
      <c r="H36" s="12"/>
      <c r="I36" s="12"/>
      <c r="L36" s="28"/>
      <c r="N36" s="4"/>
      <c r="P36" s="21"/>
      <c r="Q36" s="12"/>
      <c r="R36" s="12"/>
      <c r="S36" s="12"/>
    </row>
    <row r="37" spans="2:19" ht="17.399999999999999">
      <c r="B37" s="19" t="s">
        <v>55</v>
      </c>
      <c r="C37" s="22" t="s">
        <v>161</v>
      </c>
      <c r="D37" s="19"/>
      <c r="E37" s="19" t="s">
        <v>162</v>
      </c>
      <c r="F37" s="19"/>
      <c r="G37" s="12"/>
      <c r="H37" s="12"/>
      <c r="I37" s="12"/>
      <c r="L37" s="28"/>
      <c r="N37" s="4"/>
      <c r="P37" s="21"/>
      <c r="Q37" s="12"/>
      <c r="R37" s="12"/>
      <c r="S37" s="12"/>
    </row>
    <row r="38" spans="2:19" ht="17.399999999999999">
      <c r="B38" s="19" t="s">
        <v>124</v>
      </c>
      <c r="C38" s="22" t="s">
        <v>163</v>
      </c>
      <c r="D38" s="19"/>
      <c r="E38" s="19" t="s">
        <v>164</v>
      </c>
      <c r="F38" s="19"/>
      <c r="G38" s="12"/>
      <c r="H38" s="12"/>
      <c r="I38" s="12"/>
      <c r="L38" s="28"/>
      <c r="N38" s="4"/>
      <c r="P38" s="24"/>
      <c r="Q38" s="12"/>
      <c r="R38" s="12"/>
      <c r="S38" s="12"/>
    </row>
    <row r="39" spans="2:19" ht="17.399999999999999">
      <c r="B39" s="19" t="s">
        <v>56</v>
      </c>
      <c r="C39" s="22" t="s">
        <v>165</v>
      </c>
      <c r="D39" s="19"/>
      <c r="E39" s="19" t="s">
        <v>166</v>
      </c>
      <c r="F39" s="19"/>
      <c r="G39" s="12"/>
      <c r="H39" s="12"/>
      <c r="I39" s="12"/>
      <c r="L39" s="28"/>
      <c r="N39" s="4"/>
      <c r="P39" s="21"/>
      <c r="Q39" s="12"/>
      <c r="R39" s="12"/>
      <c r="S39" s="12"/>
    </row>
    <row r="40" spans="2:19">
      <c r="B40" s="19" t="s">
        <v>57</v>
      </c>
      <c r="C40" s="22" t="s">
        <v>167</v>
      </c>
      <c r="D40" s="19"/>
      <c r="E40" s="19" t="s">
        <v>168</v>
      </c>
      <c r="F40" s="19"/>
      <c r="G40" s="12"/>
      <c r="H40" s="12"/>
      <c r="I40" s="12"/>
      <c r="L40" s="28"/>
      <c r="N40" s="4"/>
      <c r="P40" s="12"/>
      <c r="Q40" s="12"/>
      <c r="R40" s="12"/>
      <c r="S40" s="12"/>
    </row>
    <row r="41" spans="2:19" ht="15.6">
      <c r="B41" s="19" t="s">
        <v>58</v>
      </c>
      <c r="C41" s="22" t="s">
        <v>169</v>
      </c>
      <c r="D41" s="19"/>
      <c r="E41" s="19" t="s">
        <v>59</v>
      </c>
      <c r="F41" s="19"/>
      <c r="G41" s="12"/>
      <c r="H41" s="12"/>
      <c r="I41" s="12"/>
      <c r="L41" s="28"/>
      <c r="N41" s="4"/>
      <c r="P41" s="23"/>
      <c r="Q41" s="12"/>
      <c r="R41" s="12"/>
      <c r="S41" s="12"/>
    </row>
    <row r="42" spans="2:19">
      <c r="B42" s="19" t="s">
        <v>60</v>
      </c>
      <c r="C42" s="22" t="s">
        <v>170</v>
      </c>
      <c r="D42" s="19"/>
      <c r="E42" s="19" t="s">
        <v>61</v>
      </c>
      <c r="F42" s="19"/>
      <c r="G42" s="12"/>
      <c r="H42" s="12"/>
      <c r="I42" s="12"/>
      <c r="L42" s="28"/>
      <c r="N42" s="4"/>
      <c r="P42" s="12"/>
      <c r="Q42" s="12"/>
      <c r="R42" s="12"/>
      <c r="S42" s="12"/>
    </row>
    <row r="43" spans="2:19">
      <c r="B43" s="19" t="s">
        <v>62</v>
      </c>
      <c r="C43" s="22" t="s">
        <v>171</v>
      </c>
      <c r="D43" s="19"/>
      <c r="E43" s="19" t="s">
        <v>63</v>
      </c>
      <c r="F43" s="19"/>
      <c r="G43" s="12"/>
      <c r="H43" s="12"/>
      <c r="I43" s="12"/>
      <c r="L43" s="28"/>
      <c r="N43" s="4"/>
      <c r="P43" s="12"/>
      <c r="Q43" s="12"/>
      <c r="R43" s="12"/>
      <c r="S43" s="12"/>
    </row>
    <row r="44" spans="2:19">
      <c r="B44" s="19" t="s">
        <v>64</v>
      </c>
      <c r="C44" s="22" t="s">
        <v>172</v>
      </c>
      <c r="D44" s="19"/>
      <c r="E44" s="19" t="s">
        <v>66</v>
      </c>
      <c r="F44" s="19"/>
      <c r="G44" s="12"/>
      <c r="H44" s="12"/>
      <c r="I44" s="12"/>
      <c r="L44" s="28"/>
      <c r="N44" s="4"/>
      <c r="P44" s="12"/>
      <c r="Q44" s="12"/>
      <c r="R44" s="12"/>
      <c r="S44" s="12"/>
    </row>
    <row r="45" spans="2:19" ht="15.6">
      <c r="B45" s="19" t="s">
        <v>67</v>
      </c>
      <c r="C45" s="22" t="s">
        <v>173</v>
      </c>
      <c r="D45" s="19"/>
      <c r="E45" s="19" t="s">
        <v>69</v>
      </c>
      <c r="F45" s="19"/>
      <c r="G45" s="12"/>
      <c r="H45" s="12"/>
      <c r="I45" s="12"/>
      <c r="L45" s="28"/>
      <c r="N45" s="4"/>
      <c r="P45" s="23"/>
      <c r="Q45" s="12"/>
      <c r="R45" s="12"/>
      <c r="S45" s="12"/>
    </row>
    <row r="46" spans="2:19">
      <c r="B46" s="19" t="s">
        <v>70</v>
      </c>
      <c r="C46" s="22" t="s">
        <v>174</v>
      </c>
      <c r="D46" s="19"/>
      <c r="E46" s="19" t="s">
        <v>71</v>
      </c>
      <c r="F46" s="19"/>
      <c r="G46" s="12"/>
      <c r="H46" s="12"/>
      <c r="I46" s="12"/>
      <c r="L46" s="28"/>
      <c r="N46" s="4"/>
      <c r="P46" s="12"/>
      <c r="Q46" s="12"/>
      <c r="R46" s="12"/>
      <c r="S46" s="12"/>
    </row>
    <row r="47" spans="2:19" ht="15.6">
      <c r="B47" s="19" t="s">
        <v>72</v>
      </c>
      <c r="C47" s="22" t="s">
        <v>175</v>
      </c>
      <c r="D47" s="19"/>
      <c r="E47" s="19" t="s">
        <v>73</v>
      </c>
      <c r="F47" s="19"/>
      <c r="G47" s="12"/>
      <c r="H47" s="12"/>
      <c r="I47" s="12"/>
      <c r="L47" s="28"/>
      <c r="N47" s="4"/>
      <c r="P47" s="23"/>
      <c r="Q47" s="12"/>
      <c r="R47" s="12"/>
      <c r="S47" s="12"/>
    </row>
    <row r="48" spans="2:19" ht="15.6">
      <c r="B48" s="19" t="s">
        <v>74</v>
      </c>
      <c r="C48" s="22" t="s">
        <v>176</v>
      </c>
      <c r="D48" s="19"/>
      <c r="E48" s="19" t="s">
        <v>177</v>
      </c>
      <c r="F48" s="19"/>
      <c r="L48" s="28"/>
      <c r="N48" s="4"/>
      <c r="P48" s="23"/>
      <c r="Q48" s="12"/>
      <c r="R48" s="12"/>
      <c r="S48" s="12"/>
    </row>
    <row r="49" spans="2:19" ht="15.6">
      <c r="B49" s="19" t="s">
        <v>76</v>
      </c>
      <c r="C49" s="19"/>
      <c r="D49" s="20" t="s">
        <v>178</v>
      </c>
      <c r="E49" s="19"/>
      <c r="F49" s="19"/>
      <c r="L49" s="30">
        <f>SUM(L34:L48)</f>
        <v>0</v>
      </c>
      <c r="N49" s="4"/>
      <c r="P49" s="23"/>
      <c r="Q49" s="12"/>
      <c r="R49" s="12"/>
      <c r="S49" s="12"/>
    </row>
    <row r="50" spans="2:19">
      <c r="B50" s="19"/>
      <c r="C50" s="19"/>
      <c r="D50" s="20"/>
      <c r="E50" s="19"/>
      <c r="F50" s="19"/>
      <c r="L50" s="29"/>
      <c r="N50" s="4"/>
      <c r="P50" s="12"/>
      <c r="Q50" s="12"/>
      <c r="R50" s="12"/>
      <c r="S50" s="12"/>
    </row>
    <row r="51" spans="2:19">
      <c r="B51" s="19" t="s">
        <v>77</v>
      </c>
      <c r="C51" s="19"/>
      <c r="D51" s="20" t="s">
        <v>132</v>
      </c>
      <c r="E51" s="19"/>
      <c r="F51" s="19"/>
      <c r="L51" s="29">
        <f>+L22-L49</f>
        <v>0</v>
      </c>
      <c r="N51" s="4"/>
      <c r="P51" s="12"/>
      <c r="Q51" s="12"/>
      <c r="R51" s="12"/>
      <c r="S51" s="12"/>
    </row>
    <row r="52" spans="2:19" ht="15.6">
      <c r="B52" s="19"/>
      <c r="C52" s="19"/>
      <c r="D52" s="19" t="s">
        <v>179</v>
      </c>
      <c r="E52" s="19"/>
      <c r="F52" s="19"/>
      <c r="L52" s="29"/>
      <c r="N52" s="4"/>
      <c r="P52" s="23"/>
      <c r="Q52" s="12"/>
      <c r="R52" s="12"/>
      <c r="S52" s="12"/>
    </row>
    <row r="53" spans="2:19" ht="15.6">
      <c r="B53" s="19"/>
      <c r="C53" s="19"/>
      <c r="D53" s="19"/>
      <c r="E53" s="19"/>
      <c r="F53" s="19"/>
      <c r="L53" s="29"/>
      <c r="N53" s="4"/>
      <c r="P53" s="23"/>
      <c r="Q53" s="12"/>
      <c r="R53" s="12"/>
      <c r="S53" s="12"/>
    </row>
    <row r="54" spans="2:19">
      <c r="B54" s="19"/>
      <c r="C54" s="19"/>
      <c r="D54" s="20" t="s">
        <v>180</v>
      </c>
      <c r="E54" s="19"/>
      <c r="F54" s="19"/>
      <c r="L54" s="31"/>
      <c r="N54" s="4"/>
      <c r="P54" s="12"/>
      <c r="Q54" s="12"/>
      <c r="R54" s="12"/>
      <c r="S54" s="12"/>
    </row>
    <row r="55" spans="2:19">
      <c r="B55" s="19" t="s">
        <v>79</v>
      </c>
      <c r="C55" s="22" t="s">
        <v>181</v>
      </c>
      <c r="D55" s="19"/>
      <c r="E55" s="25" t="s">
        <v>182</v>
      </c>
      <c r="F55" s="25"/>
      <c r="L55" s="28"/>
      <c r="N55" s="4"/>
      <c r="P55" s="12"/>
      <c r="Q55" s="12"/>
      <c r="R55" s="12"/>
      <c r="S55" s="12"/>
    </row>
    <row r="56" spans="2:19">
      <c r="B56" s="19" t="s">
        <v>80</v>
      </c>
      <c r="C56" s="22" t="s">
        <v>183</v>
      </c>
      <c r="D56" s="19"/>
      <c r="E56" s="25" t="s">
        <v>202</v>
      </c>
      <c r="F56" s="25"/>
      <c r="L56" s="28"/>
      <c r="N56" s="4"/>
      <c r="P56" s="12"/>
      <c r="Q56" s="12"/>
      <c r="R56" s="12"/>
      <c r="S56" s="12"/>
    </row>
    <row r="57" spans="2:19">
      <c r="B57" s="19"/>
      <c r="C57" s="19"/>
      <c r="D57" s="19"/>
      <c r="E57" s="34" t="s">
        <v>201</v>
      </c>
      <c r="F57" s="25"/>
      <c r="L57" s="28"/>
      <c r="N57" s="4"/>
      <c r="P57" s="5"/>
      <c r="Q57" s="7"/>
      <c r="R57" s="7"/>
      <c r="S57" s="7"/>
    </row>
    <row r="58" spans="2:19" ht="15.6">
      <c r="B58" s="19" t="s">
        <v>82</v>
      </c>
      <c r="C58" s="19"/>
      <c r="D58" s="19"/>
      <c r="E58" s="25" t="s">
        <v>184</v>
      </c>
      <c r="F58" s="25"/>
      <c r="L58" s="28"/>
      <c r="N58" s="4"/>
      <c r="P58" s="23"/>
      <c r="Q58" s="12"/>
      <c r="R58" s="12"/>
      <c r="S58" s="12"/>
    </row>
    <row r="59" spans="2:19">
      <c r="B59" s="19" t="s">
        <v>83</v>
      </c>
      <c r="C59" s="22" t="s">
        <v>185</v>
      </c>
      <c r="D59" s="19"/>
      <c r="E59" s="25" t="s">
        <v>84</v>
      </c>
      <c r="F59" s="25"/>
      <c r="L59" s="28"/>
      <c r="N59" s="4"/>
      <c r="P59" s="12"/>
      <c r="Q59" s="12"/>
      <c r="R59" s="12"/>
      <c r="S59" s="12"/>
    </row>
    <row r="60" spans="2:19">
      <c r="B60" s="19" t="s">
        <v>85</v>
      </c>
      <c r="C60" s="22" t="s">
        <v>186</v>
      </c>
      <c r="D60" s="19"/>
      <c r="E60" s="25" t="s">
        <v>187</v>
      </c>
      <c r="F60" s="25"/>
      <c r="L60" s="28"/>
      <c r="N60" s="4"/>
      <c r="P60" s="12"/>
      <c r="Q60" s="12"/>
      <c r="R60" s="12"/>
      <c r="S60" s="12"/>
    </row>
    <row r="61" spans="2:19">
      <c r="B61" s="19" t="s">
        <v>86</v>
      </c>
      <c r="C61" s="22" t="s">
        <v>188</v>
      </c>
      <c r="D61" s="19"/>
      <c r="E61" s="25" t="s">
        <v>87</v>
      </c>
      <c r="F61" s="25"/>
      <c r="L61" s="28"/>
      <c r="N61" s="4"/>
      <c r="P61" s="12"/>
      <c r="Q61" s="12"/>
      <c r="R61" s="12"/>
      <c r="S61" s="12"/>
    </row>
    <row r="62" spans="2:19">
      <c r="B62" s="19" t="s">
        <v>88</v>
      </c>
      <c r="C62" s="22" t="s">
        <v>89</v>
      </c>
      <c r="D62" s="19"/>
      <c r="E62" s="25" t="s">
        <v>189</v>
      </c>
      <c r="F62" s="25"/>
      <c r="L62" s="28"/>
      <c r="N62" s="4"/>
      <c r="P62" s="12"/>
      <c r="Q62" s="12"/>
      <c r="R62" s="12"/>
      <c r="S62" s="12"/>
    </row>
    <row r="63" spans="2:19" ht="15.6">
      <c r="B63" s="19" t="s">
        <v>90</v>
      </c>
      <c r="C63" s="22" t="s">
        <v>91</v>
      </c>
      <c r="D63" s="19"/>
      <c r="E63" s="25" t="s">
        <v>190</v>
      </c>
      <c r="F63" s="25"/>
      <c r="L63" s="28"/>
      <c r="N63" s="4"/>
      <c r="P63" s="23"/>
      <c r="Q63" s="12"/>
      <c r="R63" s="12"/>
      <c r="S63" s="12"/>
    </row>
    <row r="64" spans="2:19">
      <c r="B64" s="19"/>
      <c r="C64" s="22" t="s">
        <v>191</v>
      </c>
      <c r="D64" s="19"/>
      <c r="E64" s="25" t="s">
        <v>192</v>
      </c>
      <c r="F64" s="25"/>
      <c r="L64" s="28"/>
      <c r="N64" s="4"/>
      <c r="P64" s="12"/>
      <c r="Q64" s="12"/>
      <c r="R64" s="12"/>
      <c r="S64" s="12"/>
    </row>
    <row r="65" spans="1:19">
      <c r="B65" s="19" t="s">
        <v>92</v>
      </c>
      <c r="C65" s="19"/>
      <c r="D65" s="19"/>
      <c r="E65" s="25"/>
      <c r="F65" s="25" t="s">
        <v>93</v>
      </c>
      <c r="L65" s="28"/>
      <c r="N65" s="4"/>
    </row>
    <row r="66" spans="1:19">
      <c r="B66" s="19" t="s">
        <v>94</v>
      </c>
      <c r="C66" s="19"/>
      <c r="D66" s="19"/>
      <c r="E66" s="25"/>
      <c r="F66" s="25" t="s">
        <v>95</v>
      </c>
      <c r="L66" s="28"/>
      <c r="N66" s="4"/>
    </row>
    <row r="67" spans="1:19">
      <c r="B67" s="19" t="s">
        <v>96</v>
      </c>
      <c r="C67" s="19"/>
      <c r="D67" s="19"/>
      <c r="E67" s="25"/>
      <c r="F67" s="25" t="s">
        <v>97</v>
      </c>
      <c r="L67" s="28"/>
      <c r="N67" s="4"/>
    </row>
    <row r="68" spans="1:19">
      <c r="B68" s="19" t="s">
        <v>98</v>
      </c>
      <c r="C68" s="19"/>
      <c r="D68" s="19"/>
      <c r="E68" s="25"/>
      <c r="F68" s="25" t="s">
        <v>99</v>
      </c>
      <c r="L68" s="28"/>
      <c r="N68" s="4"/>
      <c r="P68" s="5"/>
      <c r="Q68" s="7"/>
      <c r="R68" s="7"/>
      <c r="S68" s="7"/>
    </row>
    <row r="69" spans="1:19">
      <c r="B69" s="19" t="s">
        <v>100</v>
      </c>
      <c r="C69" s="19"/>
      <c r="D69" s="19"/>
      <c r="E69" s="25"/>
      <c r="F69" s="25" t="s">
        <v>101</v>
      </c>
      <c r="L69" s="28"/>
      <c r="N69" s="4"/>
      <c r="P69" s="8"/>
      <c r="Q69" s="7"/>
      <c r="R69" s="7"/>
      <c r="S69" s="7"/>
    </row>
    <row r="70" spans="1:19">
      <c r="B70" s="19"/>
      <c r="C70" s="19"/>
      <c r="D70" s="19"/>
      <c r="E70" s="25" t="s">
        <v>193</v>
      </c>
      <c r="F70" s="25"/>
      <c r="L70" s="28"/>
      <c r="N70" s="4"/>
    </row>
    <row r="71" spans="1:19">
      <c r="B71" s="19" t="s">
        <v>102</v>
      </c>
      <c r="C71" s="19"/>
      <c r="D71" s="19"/>
      <c r="E71" s="25" t="s">
        <v>194</v>
      </c>
      <c r="F71" s="25"/>
      <c r="L71" s="28"/>
      <c r="N71" s="4"/>
      <c r="P71" s="14"/>
      <c r="Q71" s="1"/>
      <c r="R71" s="1"/>
      <c r="S71" s="1"/>
    </row>
    <row r="72" spans="1:19">
      <c r="B72" s="19" t="s">
        <v>103</v>
      </c>
      <c r="C72" s="19"/>
      <c r="D72" s="19"/>
      <c r="E72" s="25" t="s">
        <v>195</v>
      </c>
      <c r="F72" s="25"/>
      <c r="L72" s="28"/>
      <c r="N72" s="4"/>
      <c r="P72" s="1"/>
      <c r="Q72" s="1"/>
      <c r="R72" s="1"/>
      <c r="S72" s="1"/>
    </row>
    <row r="73" spans="1:19">
      <c r="B73" s="19" t="s">
        <v>196</v>
      </c>
      <c r="C73" s="19"/>
      <c r="D73" s="20" t="s">
        <v>197</v>
      </c>
      <c r="E73" s="19"/>
      <c r="F73" s="19"/>
      <c r="L73" s="30">
        <f>SUM(L55:L72)</f>
        <v>0</v>
      </c>
      <c r="N73" s="4"/>
      <c r="P73" s="6"/>
      <c r="Q73" s="1"/>
      <c r="R73" s="1"/>
      <c r="S73" s="1"/>
    </row>
    <row r="74" spans="1:19" ht="8.1" customHeight="1">
      <c r="B74" s="19"/>
      <c r="C74" s="19"/>
      <c r="D74" s="20"/>
      <c r="E74" s="19"/>
      <c r="F74" s="19"/>
      <c r="L74" s="29"/>
      <c r="N74" s="4"/>
    </row>
    <row r="75" spans="1:19" ht="16.2" thickBot="1">
      <c r="B75" s="19" t="s">
        <v>198</v>
      </c>
      <c r="C75" s="19"/>
      <c r="D75" s="20" t="s">
        <v>204</v>
      </c>
      <c r="E75" s="19"/>
      <c r="F75" s="19"/>
      <c r="L75" s="33">
        <f>+L9+L51+L73</f>
        <v>0</v>
      </c>
      <c r="N75" s="4"/>
    </row>
    <row r="76" spans="1:19" ht="15.6" thickTop="1">
      <c r="E76" s="26" t="s">
        <v>199</v>
      </c>
      <c r="L76" s="32"/>
      <c r="N76" s="4"/>
    </row>
    <row r="77" spans="1:19">
      <c r="N77" s="4"/>
    </row>
    <row r="78" spans="1:19">
      <c r="A78" s="4"/>
      <c r="B78" s="4"/>
      <c r="C78" s="4"/>
      <c r="D78" s="4"/>
      <c r="E78" s="4"/>
      <c r="F78" s="4"/>
      <c r="G78" s="4"/>
      <c r="H78" s="4"/>
      <c r="I78" s="4"/>
      <c r="J78" s="4"/>
      <c r="K78" s="4"/>
      <c r="L78" s="4"/>
      <c r="M78" s="4"/>
      <c r="N78" s="4"/>
    </row>
  </sheetData>
  <mergeCells count="1">
    <mergeCell ref="B6:L6"/>
  </mergeCells>
  <phoneticPr fontId="13" type="noConversion"/>
  <pageMargins left="0.1" right="0.1" top="0" bottom="0" header="0" footer="0"/>
  <pageSetup scale="64" orientation="portrait" r:id="rId1"/>
  <headerFooter alignWithMargins="0"/>
  <rowBreaks count="1" manualBreakCount="1">
    <brk id="65"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Parts 2 and 3</vt:lpstr>
      <vt:lpstr>REVISED Part 2</vt:lpstr>
      <vt:lpstr>'REVISED Part 2'!_1_1</vt:lpstr>
      <vt:lpstr>_2_1</vt:lpstr>
      <vt:lpstr>'Parts 2 and 3'!Print_Area</vt:lpstr>
      <vt:lpstr>'REVISED Part 2'!Print_Area</vt:lpstr>
      <vt:lpstr>'Parts 2 and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Barros</dc:creator>
  <cp:lastModifiedBy>Ronald Hamilton</cp:lastModifiedBy>
  <cp:lastPrinted>2021-06-28T23:16:44Z</cp:lastPrinted>
  <dcterms:created xsi:type="dcterms:W3CDTF">2006-03-13T17:58:50Z</dcterms:created>
  <dcterms:modified xsi:type="dcterms:W3CDTF">2021-06-28T23:16:50Z</dcterms:modified>
</cp:coreProperties>
</file>